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3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23" i="1" l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223" i="1" s="1"/>
  <c r="H126" i="1"/>
  <c r="I125" i="1"/>
  <c r="I124" i="1"/>
  <c r="I123" i="1"/>
  <c r="I122" i="1"/>
  <c r="I121" i="1"/>
  <c r="I120" i="1"/>
  <c r="I119" i="1"/>
  <c r="I118" i="1"/>
  <c r="I117" i="1"/>
  <c r="I116" i="1"/>
  <c r="I115" i="1"/>
  <c r="I126" i="1" s="1"/>
  <c r="H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111" i="1" s="1"/>
  <c r="H20" i="1"/>
  <c r="I19" i="1"/>
  <c r="I18" i="1"/>
  <c r="I17" i="1"/>
  <c r="I16" i="1"/>
  <c r="I15" i="1"/>
  <c r="I14" i="1"/>
  <c r="I13" i="1"/>
  <c r="I12" i="1"/>
  <c r="I11" i="1"/>
  <c r="I10" i="1"/>
  <c r="I9" i="1"/>
  <c r="I8" i="1"/>
  <c r="I20" i="1" s="1"/>
  <c r="I7" i="1"/>
</calcChain>
</file>

<file path=xl/sharedStrings.xml><?xml version="1.0" encoding="utf-8"?>
<sst xmlns="http://schemas.openxmlformats.org/spreadsheetml/2006/main" count="639" uniqueCount="262">
  <si>
    <t>МУП «Пермгорэлектротранс»</t>
  </si>
  <si>
    <t>ПЕРЕЧЕНЬ</t>
  </si>
  <si>
    <t>МПЗ к реализации</t>
  </si>
  <si>
    <t>№ п/п</t>
  </si>
  <si>
    <t>№ п/п  по план-расчету</t>
  </si>
  <si>
    <t>Материал</t>
  </si>
  <si>
    <t>Ед изм.</t>
  </si>
  <si>
    <t>Остаток, ед.</t>
  </si>
  <si>
    <t>Стоимость, руб.</t>
  </si>
  <si>
    <t>Кол-во, ед.</t>
  </si>
  <si>
    <t>Цена для реализации,  руб./ед. (без НДС)</t>
  </si>
  <si>
    <t>СЭХ</t>
  </si>
  <si>
    <t>зажим АСАП 25</t>
  </si>
  <si>
    <t>шт.</t>
  </si>
  <si>
    <t>Зажим ЗКК (для троса)</t>
  </si>
  <si>
    <t>зажим концевой АСАП-16</t>
  </si>
  <si>
    <t xml:space="preserve">Изолятор СИ-6 ДУП  </t>
  </si>
  <si>
    <t>Изолятор СИ-6ДП-НЭ</t>
  </si>
  <si>
    <t>изоляторы СИ-6МП-НЭ</t>
  </si>
  <si>
    <t>кирпич керамический</t>
  </si>
  <si>
    <t>Лампа галогенная линейная 150Вт</t>
  </si>
  <si>
    <t>муфта СТТО-500</t>
  </si>
  <si>
    <t xml:space="preserve">Подвеска парная троллейбусная  </t>
  </si>
  <si>
    <t>провод ППСРМ 95 1000</t>
  </si>
  <si>
    <t>м</t>
  </si>
  <si>
    <t>Щит осветительный ОЩВ-12 УХЛ-4</t>
  </si>
  <si>
    <t>шт</t>
  </si>
  <si>
    <t>щиток осветительный</t>
  </si>
  <si>
    <t>Итого</t>
  </si>
  <si>
    <t>Ед изм</t>
  </si>
  <si>
    <t>МПЗ к реали-зации, ед.</t>
  </si>
  <si>
    <t>МПЗ к реализации (по цене приобретения), руб.</t>
  </si>
  <si>
    <t>ТБ</t>
  </si>
  <si>
    <t>Бикрост ХКП (10м)</t>
  </si>
  <si>
    <t>м2</t>
  </si>
  <si>
    <t>Болт М 16х50</t>
  </si>
  <si>
    <t>кг</t>
  </si>
  <si>
    <t>Газоблок СОТАБЛОК D-500 (598х300х198), м3</t>
  </si>
  <si>
    <t>м3</t>
  </si>
  <si>
    <t>Диафрагма (мембрана) тормозной камеры тип 24 (без отверстия)</t>
  </si>
  <si>
    <t>Диафрагма (мембрана) тормозной камеры тип 30 (не ЕВРО, без отверстия, высота 43мм)</t>
  </si>
  <si>
    <t>Диск колесный для троллейбуса  8,5 — 20 с кольцами в комплекте 216В-508</t>
  </si>
  <si>
    <t>Кирпич М100</t>
  </si>
  <si>
    <t>Клапан впускной (нагнетательный)  ЭК 4.04.001</t>
  </si>
  <si>
    <t>Клапан выпускной (всасывающий)  ЭК 4.04.002</t>
  </si>
  <si>
    <t>Кольцо компрессионное ЭК-4  ЭК 4.09.001 (внутр.Ø107 наруж.Ø116)</t>
  </si>
  <si>
    <t>Кольцо маслосъемное ЭК-4    ЭК 4.03.013</t>
  </si>
  <si>
    <t>Кольцо уплотнительное 026-030-25-2-2</t>
  </si>
  <si>
    <t>Кольцо уплотнительное 030-034-25-2-2</t>
  </si>
  <si>
    <t>Кольцо уплотнительное 080-085-30-2-2</t>
  </si>
  <si>
    <t>Кольцо уплотнительное 082-090-46-2-2</t>
  </si>
  <si>
    <t>Кольцо уплотнительное 085-090-25-2-2</t>
  </si>
  <si>
    <t>Кольцо уплотнительное 105-110-30-2-2</t>
  </si>
  <si>
    <t>Кольцо уплотнительное 170-180-58-2-2</t>
  </si>
  <si>
    <t>Крестовина кардана с подшипниками 255Б-2201030</t>
  </si>
  <si>
    <t>Круг 60 Ст20</t>
  </si>
  <si>
    <t>т</t>
  </si>
  <si>
    <t>Круг 65 Ст20</t>
  </si>
  <si>
    <t>Лист №1 задней рессоры 682В-2912074</t>
  </si>
  <si>
    <t>Лист №1 передней рессоры 682В-2902074</t>
  </si>
  <si>
    <t>Лист №2 задней рессоры 682В-2912076</t>
  </si>
  <si>
    <t>Лист №2 передней рессоры 682В-2902076</t>
  </si>
  <si>
    <t>Масло компрессорное ISO-32 (20л.)</t>
  </si>
  <si>
    <t>Модуль порошкового пожаротушения  Буран-0,5ШЖ4Т</t>
  </si>
  <si>
    <t>Мотор стеклоочистителя 24V 70W ЛАЗ левый</t>
  </si>
  <si>
    <t>Мотор стеклоочистителя 24V 70W ЛАЗ правый</t>
  </si>
  <si>
    <t>Мотор-редуктор левый (стеклоочиститель с электроприводом 24В) 11021E</t>
  </si>
  <si>
    <t>Мотор-редуктор правый (стеклоочиститель с электроприводом 24В) 11020E</t>
  </si>
  <si>
    <t>Накладка тормозная задняя 018.01.3341.013</t>
  </si>
  <si>
    <t>Накладка тормозная передняя 677-3501105</t>
  </si>
  <si>
    <t>Ножи 2 шт. для ножниц JS1600 Makita 191383-0</t>
  </si>
  <si>
    <t>Оттяжная пружина колодок тормоза длинная  582.90-3141-045</t>
  </si>
  <si>
    <t>Оттяжная пружина колодок тормоза короткая   860.00-3341-040</t>
  </si>
  <si>
    <t>Паронит общего назначения ПОН 2,0мм</t>
  </si>
  <si>
    <t>Переключатель МП-1101 исп.1 10А</t>
  </si>
  <si>
    <t>Пластина 10113-110408, Т5К10</t>
  </si>
  <si>
    <t>Подшипник 202</t>
  </si>
  <si>
    <t>Подшипник 204</t>
  </si>
  <si>
    <t>Подшипник 206</t>
  </si>
  <si>
    <t>Подшипник 2305</t>
  </si>
  <si>
    <t>Подшипник 305</t>
  </si>
  <si>
    <t>Подшипник 308</t>
  </si>
  <si>
    <t>Подшипник 32310</t>
  </si>
  <si>
    <t>Подшипник 6204 Z</t>
  </si>
  <si>
    <t>Подшипник 66408</t>
  </si>
  <si>
    <t>Подшипник 7000105</t>
  </si>
  <si>
    <t>Подшипник 7206</t>
  </si>
  <si>
    <t>Подшипник 7207</t>
  </si>
  <si>
    <t>Подшипник 7210</t>
  </si>
  <si>
    <t>Подшипник 7312 А</t>
  </si>
  <si>
    <t>Подшипник 7508</t>
  </si>
  <si>
    <t>Подшипник 7510</t>
  </si>
  <si>
    <t>Подшипник 7821</t>
  </si>
  <si>
    <t>Подшипник ступицы 528983B внутренний</t>
  </si>
  <si>
    <t>Подшипник ступицы Y32310 наружный</t>
  </si>
  <si>
    <t>Прессмасленка М10x1 45*</t>
  </si>
  <si>
    <t>Прессмасленка М10x1 90*</t>
  </si>
  <si>
    <t>Прессмасленка М10x1 прямая</t>
  </si>
  <si>
    <t>Пружина для энергоаккумулятора большая тип 24  100-3519268</t>
  </si>
  <si>
    <t>Пружина рулевого пальца КРАЗ (гидроусилителя) 200-3003069-А</t>
  </si>
  <si>
    <t>Регулятор положения кузова в сборе 464 006 002 0</t>
  </si>
  <si>
    <t>Регулятор положения кузова в сборе 699А-2925011М</t>
  </si>
  <si>
    <t>Реле-регулятор 21.3702</t>
  </si>
  <si>
    <t>Рем.комплект для энергоаккумулятора ЛИАЗ BY-9225 Нитавто 11.350547</t>
  </si>
  <si>
    <t>Рем.комплект для энергоаккумулятора Тип 20 100-3510100*РК</t>
  </si>
  <si>
    <t>Рем.комплект для энергоаккумулятора Тип 30  100-3519309-10</t>
  </si>
  <si>
    <t>Ролик колодки тормоза в сборе Q: 013    860.00-3341-050</t>
  </si>
  <si>
    <t>Сальник (клапан) 899 506 907 2</t>
  </si>
  <si>
    <t>Сальник (клапан) BK8509072</t>
  </si>
  <si>
    <t>Сальник (манжета) 1.2- 30х50-1</t>
  </si>
  <si>
    <t>Сальник (манжета) 1.2- 40х60-1</t>
  </si>
  <si>
    <t>Сальник (манжета) 1.2- 60х85-1</t>
  </si>
  <si>
    <t>Сальник (манжета) 1.2- 83х110-1</t>
  </si>
  <si>
    <t>Сальник (манжета) 1.2- 85х110-1</t>
  </si>
  <si>
    <t>Сальник (манжета) 2.2- 24х46-2</t>
  </si>
  <si>
    <t>Сальник (манжета) 2.2- 30х52-1</t>
  </si>
  <si>
    <t>Сальник 55х82х10х15,5</t>
  </si>
  <si>
    <t>Сальник передней ступицы 100х130х13</t>
  </si>
  <si>
    <t>Сальник передней ступицы ЗИЛ 130х154х12/13 307272-П</t>
  </si>
  <si>
    <t>Стекло плоское закаленное</t>
  </si>
  <si>
    <t>Стекло полированное</t>
  </si>
  <si>
    <t>Червяк рычага разжимного кулака Ø36   М-6503-12</t>
  </si>
  <si>
    <t>Шланг высокого давления для ГУРа  682В-3408020</t>
  </si>
  <si>
    <t>Шплинт 3,5х50</t>
  </si>
  <si>
    <t>шплинт 4х70</t>
  </si>
  <si>
    <t>Остаток</t>
  </si>
  <si>
    <t>Стоимость</t>
  </si>
  <si>
    <t>МПЗ к реализации, ед.</t>
  </si>
  <si>
    <t>РВУ</t>
  </si>
  <si>
    <t>Баллон кислородный</t>
  </si>
  <si>
    <t>клей для обоев</t>
  </si>
  <si>
    <t>Корпус замка</t>
  </si>
  <si>
    <t>Накладка хром под цилиндровый механизм</t>
  </si>
  <si>
    <t>обои п/покраску</t>
  </si>
  <si>
    <t>провод ППСРМ 35 660</t>
  </si>
  <si>
    <t>Роликоподшипник 2007138</t>
  </si>
  <si>
    <t>Рубероид РКП-350, 15м</t>
  </si>
  <si>
    <t>Рычаг в сборе   605.09.91.000</t>
  </si>
  <si>
    <t>Шарикоподшипник 308</t>
  </si>
  <si>
    <t>Трамвайное депо</t>
  </si>
  <si>
    <t>бита "Craftmate" (RSC) РН 2*25мм</t>
  </si>
  <si>
    <t>Скл. 9 Халевина</t>
  </si>
  <si>
    <t>бита 1х25мм</t>
  </si>
  <si>
    <t>Скл.7 Халевина</t>
  </si>
  <si>
    <t>Знак дорожный 2.1. Главная дорога</t>
  </si>
  <si>
    <t>Знак дорожный 2.4. Уступи дорогу</t>
  </si>
  <si>
    <t>Кабель ВВНнг LS 5х6,0</t>
  </si>
  <si>
    <t>Скл.4 Филиппова</t>
  </si>
  <si>
    <t>Кабель-канал 16х16</t>
  </si>
  <si>
    <t>каркас 0,6 (0,16) Стандарт</t>
  </si>
  <si>
    <t>каркас 1,2 (0,16) Стандарт</t>
  </si>
  <si>
    <t>Скл.9 Халевина</t>
  </si>
  <si>
    <t>каркас 3,6 (0,16) Стандарт</t>
  </si>
  <si>
    <t>Квадрат г/к В 80 нд ст45</t>
  </si>
  <si>
    <t>Кислота соляная</t>
  </si>
  <si>
    <t>Контргайка м24</t>
  </si>
  <si>
    <t>10кг= скл.4 Филиппова;        30,2 кг= скл.7 Халевина</t>
  </si>
  <si>
    <t>Краскораспылитель ручной действия КРДР</t>
  </si>
  <si>
    <t>крепеж для вагонки оцинкованный</t>
  </si>
  <si>
    <t>упак</t>
  </si>
  <si>
    <t>крестики 3 мм</t>
  </si>
  <si>
    <t>крестики 4 мм</t>
  </si>
  <si>
    <t>кронштейн газовый Н 80 короткий</t>
  </si>
  <si>
    <t>Лампа светодиодная 24VxR21W (Ba15s)</t>
  </si>
  <si>
    <t>Лента смоляная 75х0,8</t>
  </si>
  <si>
    <t>100,18 кг-скл.4 58,44кг-скл.7</t>
  </si>
  <si>
    <t>Мойка с кронштейнами</t>
  </si>
  <si>
    <t>Скл.46 Рачев Э.Б.</t>
  </si>
  <si>
    <t>накладка торцевая для подоконника</t>
  </si>
  <si>
    <t>наличник дверной</t>
  </si>
  <si>
    <t>Нарукавники из полимерных материалов</t>
  </si>
  <si>
    <t>пар</t>
  </si>
  <si>
    <t>Ножницы д/изгороди</t>
  </si>
  <si>
    <t>Скл.89 Суханова</t>
  </si>
  <si>
    <t>Отвердитель</t>
  </si>
  <si>
    <t>Отвод крутоизогнутый 159х6,0 Ст20</t>
  </si>
  <si>
    <t>панель декоративная</t>
  </si>
  <si>
    <t>панель ПВХ</t>
  </si>
  <si>
    <t>Пенополиуретан ( поролон) S=20</t>
  </si>
  <si>
    <t>лист</t>
  </si>
  <si>
    <t>петля</t>
  </si>
  <si>
    <t>петля накладная ПНУ-100</t>
  </si>
  <si>
    <t>Пластина прессовая 5мм</t>
  </si>
  <si>
    <t>Пластина резиновая 1 Ф-1 ТМКЩ-С-1 (мм)</t>
  </si>
  <si>
    <t>Пластина резиновая 1 Ф-1 ТМКЩ-С-10 (мм)</t>
  </si>
  <si>
    <t>66,3 кг-скл.7             116,4 кг-скл.4</t>
  </si>
  <si>
    <t>Пластина резиновая 1 Ф-1 ТМКЩ-С-2 (мм)</t>
  </si>
  <si>
    <t>33,5 кг-скл.4              586,4 кг-скл.7</t>
  </si>
  <si>
    <t>Пластина резиновая 1 Ф-1 ТМКЩ-С-4(мм)</t>
  </si>
  <si>
    <t>Пластина резиновая 1 Ф-1 ТМКЩ-С-5(мм)</t>
  </si>
  <si>
    <t>Пленка ПВХ</t>
  </si>
  <si>
    <t>плинтус бук №603</t>
  </si>
  <si>
    <t>32</t>
  </si>
  <si>
    <t>плинтус потолочный</t>
  </si>
  <si>
    <t>плинтус с мяг.краем</t>
  </si>
  <si>
    <t>4</t>
  </si>
  <si>
    <t>плита оцинкованная</t>
  </si>
  <si>
    <t>4,91</t>
  </si>
  <si>
    <t>плита полистерольная</t>
  </si>
  <si>
    <t>3</t>
  </si>
  <si>
    <t>плитка керамическая  стеновая 200*300 мм</t>
  </si>
  <si>
    <t>4,2</t>
  </si>
  <si>
    <t>Поддон душевой квадратный</t>
  </si>
  <si>
    <t>порог металлический (1,8м)</t>
  </si>
  <si>
    <t>потолок  595*595*7мм</t>
  </si>
  <si>
    <t>потолок  600х600х7мм</t>
  </si>
  <si>
    <t>потолок "Ангара" 600*600*7мм</t>
  </si>
  <si>
    <t>Предохранитель 6А, 250В</t>
  </si>
  <si>
    <t xml:space="preserve">Припой Прв КР 2 ПОС 61  </t>
  </si>
  <si>
    <t>3,05 кг-скл.7   3,1кг-скл.4</t>
  </si>
  <si>
    <t>Провод ПВС 2х1,5</t>
  </si>
  <si>
    <t>провод ППСРМ  2,5 660</t>
  </si>
  <si>
    <t>1144-скл.4    2585,5-скл.7</t>
  </si>
  <si>
    <t>провод ППСРМ 10 660</t>
  </si>
  <si>
    <t>Провод присадочный</t>
  </si>
  <si>
    <t>профиль ПВХ для керам. плитки белый</t>
  </si>
  <si>
    <t>профиль ПВХ для керам. плитки фисташк.</t>
  </si>
  <si>
    <t>профиль ПВХ для керамической плитки</t>
  </si>
  <si>
    <t>Профиль резиновый 28</t>
  </si>
  <si>
    <t xml:space="preserve">Профиль резиновый ПР-11  </t>
  </si>
  <si>
    <t>25 кг-скл.4         91,4 кг-скл.7</t>
  </si>
  <si>
    <t>Профиль резиновый УКПР 006-66</t>
  </si>
  <si>
    <t>25кг-скл.4        456,5 кг-скл.7</t>
  </si>
  <si>
    <t>Профиль резиновый УКПР 008-66</t>
  </si>
  <si>
    <t>25 кг-скл.4         173,35 кг-скл.7</t>
  </si>
  <si>
    <t>Профиль резиновый УКПР 010-90</t>
  </si>
  <si>
    <t xml:space="preserve">Профиль резиновый УКПР 011-90  </t>
  </si>
  <si>
    <t>17,5 кг-скл.4   323,85 кг-скл.7</t>
  </si>
  <si>
    <t>Ручка оконная</t>
  </si>
  <si>
    <t>ручка-кнопка</t>
  </si>
  <si>
    <t>Саморез кровельный 5,5х25</t>
  </si>
  <si>
    <t>Саморез с прессшайбой 4,2х16</t>
  </si>
  <si>
    <t>36,66 кг-скл. 4 22,75 кг-скл.7</t>
  </si>
  <si>
    <t>Саморез с прессшайбой 4,2х19</t>
  </si>
  <si>
    <t>24,97кг-скл.4       28,3 кг-скл.7</t>
  </si>
  <si>
    <t>Саморез с прессшайбой 4,2х41</t>
  </si>
  <si>
    <t>Саморез с прессшайбой и сверлом 4,2х25</t>
  </si>
  <si>
    <t>Саморез универсальный 5х20</t>
  </si>
  <si>
    <t>4кг-скл.4              0,6 кг-скл.7</t>
  </si>
  <si>
    <t>Саморез универсальный 6х50, кг.</t>
  </si>
  <si>
    <t>6,78 кг-скл.4     11,45 кг-скл.7</t>
  </si>
  <si>
    <t>саморезы  по дереву 3,8*25</t>
  </si>
  <si>
    <t>саморезы 3,8*45 по дереву</t>
  </si>
  <si>
    <t>Саморезы по дереву 3,5х25</t>
  </si>
  <si>
    <t>саморезы с прес.шайбой 4,2х16</t>
  </si>
  <si>
    <t>Сверло 2300-0191, 7,5 мм</t>
  </si>
  <si>
    <t>Скоба для мебельного степлера</t>
  </si>
  <si>
    <t>соединитель</t>
  </si>
  <si>
    <t>соединитель профиля</t>
  </si>
  <si>
    <t>Ткань асбестовая АТ-2  1550</t>
  </si>
  <si>
    <t>15,15 м2-скл.4 76,835 м2-скл.7</t>
  </si>
  <si>
    <t>торцевик</t>
  </si>
  <si>
    <t>труба воздуховод</t>
  </si>
  <si>
    <t>угол 35*37</t>
  </si>
  <si>
    <t>угол внутренний Kron Plast</t>
  </si>
  <si>
    <t>угол для панелей складной</t>
  </si>
  <si>
    <t>угол перфорированный</t>
  </si>
  <si>
    <t>угол складной</t>
  </si>
  <si>
    <t>уголок мебельный</t>
  </si>
  <si>
    <t>уголок пластиковй п/плитку 2,5м,9мм вн.белый</t>
  </si>
  <si>
    <t>удлинитель профиля</t>
  </si>
  <si>
    <t>шурупы разные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</si>
</sst>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6">
    <numFmt numFmtId="164" formatCode="&quot;145&quot;"/>
    <numFmt numFmtId="165" formatCode="&quot;32&quot;"/>
    <numFmt numFmtId="166" formatCode="&quot;146&quot;"/>
    <numFmt numFmtId="167" formatCode="&quot;70&quot;"/>
    <numFmt numFmtId="168" formatCode="&quot;152&quot;"/>
    <numFmt numFmtId="169" formatCode="&quot;9&quot;"/>
    <numFmt numFmtId="170" formatCode="&quot;173&quot;"/>
    <numFmt numFmtId="171" formatCode="&quot;3&quot;"/>
    <numFmt numFmtId="172" formatCode="&quot;174&quot;"/>
    <numFmt numFmtId="173" formatCode="&quot;10&quot;"/>
    <numFmt numFmtId="174" formatCode="&quot;176&quot;"/>
    <numFmt numFmtId="175" formatCode="&quot;203&quot;"/>
    <numFmt numFmtId="176" formatCode="&quot;300&quot;"/>
    <numFmt numFmtId="177" formatCode="&quot;347&quot;"/>
    <numFmt numFmtId="178" formatCode="&quot;20&quot;"/>
    <numFmt numFmtId="179" formatCode="&quot;397&quot;"/>
    <numFmt numFmtId="180" formatCode="&quot;2&quot;"/>
    <numFmt numFmtId="181" formatCode="&quot;464&quot;"/>
    <numFmt numFmtId="182" formatCode="&quot;42&quot;"/>
    <numFmt numFmtId="183" formatCode="&quot;482&quot;"/>
    <numFmt numFmtId="184" formatCode="&quot;25,5&quot;"/>
    <numFmt numFmtId="185" formatCode="&quot;667&quot;"/>
    <numFmt numFmtId="186" formatCode="&quot;7&quot;"/>
    <numFmt numFmtId="187" formatCode="&quot;671&quot;"/>
    <numFmt numFmtId="188" formatCode="&quot;4&quot;"/>
    <numFmt numFmtId="189" formatCode="&quot;19 059,682&quot;"/>
    <numFmt numFmtId="190" formatCode="&quot;62&quot;"/>
    <numFmt numFmtId="191" formatCode="&quot;450&quot;"/>
    <numFmt numFmtId="192" formatCode="&quot;83&quot;"/>
    <numFmt numFmtId="193" formatCode="&quot;253&quot;"/>
    <numFmt numFmtId="194" formatCode="&quot;2,45&quot;"/>
    <numFmt numFmtId="195" formatCode="&quot;325&quot;"/>
    <numFmt numFmtId="196" formatCode="&quot;245&quot;"/>
    <numFmt numFmtId="197" formatCode="&quot;359&quot;"/>
    <numFmt numFmtId="198" formatCode="&quot;8&quot;"/>
    <numFmt numFmtId="199" formatCode="&quot;1 460&quot;"/>
    <numFmt numFmtId="200" formatCode="&quot;60&quot;"/>
    <numFmt numFmtId="201" formatCode="&quot;30&quot;"/>
    <numFmt numFmtId="202" formatCode="&quot;50&quot;"/>
    <numFmt numFmtId="203" formatCode="&quot;25&quot;"/>
    <numFmt numFmtId="204" formatCode="&quot;40&quot;"/>
    <numFmt numFmtId="205" formatCode="&quot;45&quot;"/>
    <numFmt numFmtId="206" formatCode="&quot;35&quot;"/>
    <numFmt numFmtId="207" formatCode="&quot;6&quot;"/>
    <numFmt numFmtId="208" formatCode="&quot;571&quot;"/>
    <numFmt numFmtId="209" formatCode="&quot;0,2&quot;"/>
    <numFmt numFmtId="210" formatCode="&quot;0,193&quot;"/>
    <numFmt numFmtId="211" formatCode="&quot;17&quot;"/>
    <numFmt numFmtId="212" formatCode="&quot;1&quot;"/>
    <numFmt numFmtId="213" formatCode="&quot;31&quot;"/>
    <numFmt numFmtId="214" formatCode="&quot;22&quot;"/>
    <numFmt numFmtId="215" formatCode="&quot;102&quot;"/>
    <numFmt numFmtId="216" formatCode="&quot;15&quot;"/>
    <numFmt numFmtId="217" formatCode="&quot;12,5&quot;"/>
    <numFmt numFmtId="218" formatCode="&quot;1 023&quot;"/>
    <numFmt numFmtId="219" formatCode="&quot;26&quot;"/>
    <numFmt numFmtId="220" formatCode="&quot;74&quot;"/>
    <numFmt numFmtId="221" formatCode="&quot;5&quot;"/>
    <numFmt numFmtId="222" formatCode="&quot;470&quot;"/>
    <numFmt numFmtId="223" formatCode="&quot;1 124&quot;"/>
    <numFmt numFmtId="224" formatCode="&quot;200&quot;"/>
    <numFmt numFmtId="225" formatCode="&quot;330&quot;"/>
    <numFmt numFmtId="226" formatCode="&quot;150&quot;"/>
    <numFmt numFmtId="227" formatCode="&quot;53&quot;"/>
    <numFmt numFmtId="228" formatCode="&quot;1 216&quot;"/>
    <numFmt numFmtId="229" formatCode="&quot;14&quot;"/>
    <numFmt numFmtId="230" formatCode="&quot;168&quot;"/>
    <numFmt numFmtId="231" formatCode="&quot;24&quot;"/>
    <numFmt numFmtId="232" formatCode="&quot;1 321&quot;"/>
    <numFmt numFmtId="233" formatCode="&quot;1 322&quot;"/>
    <numFmt numFmtId="234" formatCode="&quot;1 324&quot;"/>
    <numFmt numFmtId="235" formatCode="&quot;1 325&quot;"/>
    <numFmt numFmtId="236" formatCode="&quot;59&quot;"/>
    <numFmt numFmtId="237" formatCode="&quot;1 326&quot;"/>
    <numFmt numFmtId="238" formatCode="&quot;1 327&quot;"/>
    <numFmt numFmtId="239" formatCode="&quot;52&quot;"/>
    <numFmt numFmtId="240" formatCode="&quot;1 328&quot;"/>
    <numFmt numFmtId="241" formatCode="&quot;108&quot;"/>
    <numFmt numFmtId="242" formatCode="&quot;1 330&quot;"/>
    <numFmt numFmtId="243" formatCode="&quot;1 331&quot;"/>
    <numFmt numFmtId="244" formatCode="&quot;1 333&quot;"/>
    <numFmt numFmtId="245" formatCode="&quot;80&quot;"/>
    <numFmt numFmtId="246" formatCode="&quot;1 335&quot;"/>
    <numFmt numFmtId="247" formatCode="&quot;23&quot;"/>
    <numFmt numFmtId="248" formatCode="&quot;1 336&quot;"/>
    <numFmt numFmtId="249" formatCode="&quot;55&quot;"/>
    <numFmt numFmtId="250" formatCode="&quot;1 505&quot;"/>
    <numFmt numFmtId="251" formatCode="&quot;66,02&quot;"/>
    <numFmt numFmtId="252" formatCode="&quot;1 506&quot;"/>
    <numFmt numFmtId="253" formatCode="&quot;65,9&quot;"/>
    <numFmt numFmtId="254" formatCode="&quot;1 717&quot;"/>
    <numFmt numFmtId="255" formatCode="&quot;90&quot;"/>
    <numFmt numFmtId="256" formatCode="&quot;1 762&quot;"/>
    <numFmt numFmtId="257" formatCode="&quot;1 780&quot;"/>
    <numFmt numFmtId="258" formatCode="&quot;4,7&quot;"/>
    <numFmt numFmtId="259" formatCode="&quot;1 781&quot;"/>
    <numFmt numFmtId="260" formatCode="&quot;16,54&quot;"/>
    <numFmt numFmtId="261" formatCode="&quot;84 206,567&quot;"/>
    <numFmt numFmtId="262" formatCode="&quot;119&quot;"/>
    <numFmt numFmtId="263" formatCode="&quot;1 000&quot;"/>
    <numFmt numFmtId="264" formatCode="&quot;122&quot;"/>
    <numFmt numFmtId="265" formatCode="&quot;12&quot;"/>
    <numFmt numFmtId="266" formatCode="&quot;304&quot;"/>
    <numFmt numFmtId="267" formatCode="&quot;324&quot;"/>
    <numFmt numFmtId="268" formatCode="&quot;403&quot;"/>
    <numFmt numFmtId="269" formatCode="&quot;409,5&quot;"/>
    <numFmt numFmtId="270" formatCode="&quot;436&quot;"/>
    <numFmt numFmtId="271" formatCode="&quot;445&quot;"/>
    <numFmt numFmtId="272" formatCode="&quot;458&quot;"/>
    <numFmt numFmtId="273" formatCode="&quot;236&quot;"/>
    <numFmt numFmtId="274" formatCode="&quot;585&quot;"/>
    <numFmt numFmtId="275" formatCode="&quot;104&quot;"/>
    <numFmt numFmtId="276" formatCode="&quot;30 611,857&quot;"/>
    <numFmt numFmtId="277" formatCode="&quot;49&quot;"/>
    <numFmt numFmtId="278" formatCode="&quot;418&quot;"/>
    <numFmt numFmtId="279" formatCode="&quot;419&quot;"/>
    <numFmt numFmtId="280" formatCode="&quot;262&quot;"/>
    <numFmt numFmtId="281" formatCode="&quot;439&quot;"/>
    <numFmt numFmtId="282" formatCode="&quot;447&quot;"/>
    <numFmt numFmtId="283" formatCode="&quot;47&quot;"/>
    <numFmt numFmtId="284" formatCode="&quot;448&quot;"/>
    <numFmt numFmtId="285" formatCode="&quot;449&quot;"/>
    <numFmt numFmtId="286" formatCode="&quot;456&quot;"/>
    <numFmt numFmtId="287" formatCode="&quot;0,1&quot;"/>
    <numFmt numFmtId="288" formatCode="&quot;460&quot;"/>
    <numFmt numFmtId="289" formatCode="&quot;40,2&quot;"/>
    <numFmt numFmtId="290" formatCode="&quot;659&quot;"/>
    <numFmt numFmtId="291" formatCode="&quot;665&quot;"/>
    <numFmt numFmtId="292" formatCode="&quot;400&quot;"/>
    <numFmt numFmtId="293" formatCode="&quot;668&quot;"/>
    <numFmt numFmtId="294" formatCode="&quot;593&quot;"/>
    <numFmt numFmtId="295" formatCode="&quot;801&quot;"/>
    <numFmt numFmtId="296" formatCode="&quot;810&quot;"/>
    <numFmt numFmtId="297" formatCode="&quot;166,72&quot;"/>
    <numFmt numFmtId="298" formatCode="&quot;916&quot;"/>
    <numFmt numFmtId="299" formatCode="&quot;948&quot;"/>
    <numFmt numFmtId="300" formatCode="&quot;951&quot;"/>
    <numFmt numFmtId="301" formatCode="&quot;955&quot;"/>
    <numFmt numFmtId="302" formatCode="&quot;963&quot;"/>
    <numFmt numFmtId="303" formatCode="&quot;978&quot;"/>
    <numFmt numFmtId="304" formatCode="&quot;988&quot;"/>
    <numFmt numFmtId="305" formatCode="&quot;2,314&quot;"/>
    <numFmt numFmtId="306" formatCode="&quot;1 001&quot;"/>
    <numFmt numFmtId="307" formatCode="&quot;4,9&quot;"/>
    <numFmt numFmtId="308" formatCode="&quot;1 061&quot;"/>
    <numFmt numFmtId="309" formatCode="&quot;1 063&quot;"/>
    <numFmt numFmtId="310" formatCode="&quot;1 070&quot;"/>
    <numFmt numFmtId="311" formatCode="&quot;1 071&quot;"/>
    <numFmt numFmtId="312" formatCode="&quot;1 072&quot;"/>
    <numFmt numFmtId="313" formatCode="&quot;1 073&quot;"/>
    <numFmt numFmtId="314" formatCode="&quot;1 074&quot;"/>
    <numFmt numFmtId="315" formatCode="&quot;1 075&quot;"/>
    <numFmt numFmtId="316" formatCode="&quot;1 118&quot;"/>
    <numFmt numFmtId="317" formatCode="&quot;1 119&quot;"/>
    <numFmt numFmtId="318" formatCode="&quot;1 120&quot;"/>
    <numFmt numFmtId="319" formatCode="&quot;1 121&quot;"/>
    <numFmt numFmtId="320" formatCode="&quot;1 122&quot;"/>
    <numFmt numFmtId="321" formatCode="&quot;1 123&quot;"/>
    <numFmt numFmtId="322" formatCode="&quot;1 129&quot;"/>
    <numFmt numFmtId="323" formatCode="&quot;1 180&quot;"/>
    <numFmt numFmtId="324" formatCode="&quot;1 182&quot;"/>
    <numFmt numFmtId="325" formatCode="&quot;1 183&quot;"/>
    <numFmt numFmtId="326" formatCode="&quot;1 184&quot;"/>
    <numFmt numFmtId="327" formatCode="&quot;1 187&quot;"/>
    <numFmt numFmtId="328" formatCode="&quot;1 201&quot;"/>
    <numFmt numFmtId="329" formatCode="&quot;1 205&quot;"/>
    <numFmt numFmtId="330" formatCode="&quot;1 210&quot;"/>
    <numFmt numFmtId="331" formatCode="&quot;1 212&quot;"/>
    <numFmt numFmtId="332" formatCode="&quot;1 228&quot;"/>
    <numFmt numFmtId="333" formatCode="&quot;1 229&quot;"/>
    <numFmt numFmtId="334" formatCode="&quot;1 230&quot;"/>
    <numFmt numFmtId="335" formatCode="&quot;1 231&quot;"/>
    <numFmt numFmtId="336" formatCode="&quot;1 232&quot;"/>
    <numFmt numFmtId="337" formatCode="&quot;1 233&quot;"/>
    <numFmt numFmtId="338" formatCode="&quot;1 234&quot;"/>
    <numFmt numFmtId="339" formatCode="&quot;1 235&quot;"/>
    <numFmt numFmtId="340" formatCode="&quot;1 236&quot;"/>
    <numFmt numFmtId="341" formatCode="&quot;1 340&quot;"/>
    <numFmt numFmtId="342" formatCode="&quot;1 343&quot;"/>
    <numFmt numFmtId="343" formatCode="&quot;1 353&quot;"/>
    <numFmt numFmtId="344" formatCode="&quot;1 356&quot;"/>
    <numFmt numFmtId="345" formatCode="&quot;1 357&quot;"/>
    <numFmt numFmtId="346" formatCode="&quot;1 359&quot;"/>
    <numFmt numFmtId="347" formatCode="&quot;1 361&quot;"/>
    <numFmt numFmtId="348" formatCode="&quot;1 362&quot;"/>
    <numFmt numFmtId="349" formatCode="&quot;1 363&quot;"/>
    <numFmt numFmtId="350" formatCode="&quot;1 365&quot;"/>
    <numFmt numFmtId="351" formatCode="&quot;1 366&quot;"/>
    <numFmt numFmtId="352" formatCode="&quot;1 367&quot;"/>
    <numFmt numFmtId="353" formatCode="&quot;1 370&quot;"/>
    <numFmt numFmtId="354" formatCode="&quot;1 424&quot;"/>
    <numFmt numFmtId="355" formatCode="&quot;1 454&quot;"/>
    <numFmt numFmtId="356" formatCode="&quot;1 477&quot;"/>
    <numFmt numFmtId="357" formatCode="&quot;1 478&quot;"/>
    <numFmt numFmtId="358" formatCode="&quot;1 531&quot;"/>
    <numFmt numFmtId="359" formatCode="&quot;1 536&quot;"/>
    <numFmt numFmtId="360" formatCode="&quot;1 568&quot;"/>
    <numFmt numFmtId="361" formatCode="&quot;1 592&quot;"/>
    <numFmt numFmtId="362" formatCode="&quot;1 593&quot;"/>
    <numFmt numFmtId="363" formatCode="&quot;1 594&quot;"/>
    <numFmt numFmtId="364" formatCode="&quot;1 595&quot;"/>
    <numFmt numFmtId="365" formatCode="&quot;1 597&quot;"/>
    <numFmt numFmtId="366" formatCode="&quot;1 603&quot;"/>
    <numFmt numFmtId="367" formatCode="&quot;1 604&quot;"/>
    <numFmt numFmtId="368" formatCode="&quot;1 611&quot;"/>
    <numFmt numFmtId="369" formatCode="&quot;1 775&quot;"/>
  </numFmts>
  <fonts count="16">
    <font>
      <sz val="11"/>
      <color theme="1"/>
      <name val="Calibri"/>
      <family val="2"/>
      <scheme val="minor"/>
    </font>
    <font>
      <b/>
      <sz val="10"/>
      <color theme="1"/>
      <name val="Arial1"/>
      <charset val="204"/>
    </font>
    <font>
      <sz val="10"/>
      <color theme="1"/>
      <name val="Arial1"/>
      <charset val="204"/>
    </font>
    <font>
      <sz val="8"/>
      <color theme="1"/>
      <name val="Arial1"/>
      <charset val="204"/>
    </font>
    <font>
      <sz val="8"/>
      <color theme="1"/>
      <name val="Liberation Sans"/>
      <charset val="204"/>
    </font>
    <font>
      <sz val="7"/>
      <color theme="1"/>
      <name val="Liberation Sans"/>
      <charset val="204"/>
    </font>
    <font>
      <sz val="8"/>
      <color theme="1"/>
      <name val="Arial"/>
      <family val="2"/>
      <charset val="204"/>
    </font>
    <font>
      <b/>
      <sz val="11"/>
      <color theme="1"/>
      <name val="Liberation Sans"/>
      <charset val="204"/>
    </font>
    <font>
      <b/>
      <sz val="8"/>
      <color theme="1"/>
      <name val="Arial1"/>
      <charset val="204"/>
    </font>
    <font>
      <b/>
      <sz val="7"/>
      <color theme="1"/>
      <name val="Arial1"/>
      <charset val="204"/>
    </font>
    <font>
      <b/>
      <sz val="8"/>
      <color theme="1"/>
      <name val="Liberation Sans"/>
      <charset val="204"/>
    </font>
    <font>
      <sz val="7"/>
      <color theme="1"/>
      <name val="Arial1"/>
      <charset val="204"/>
    </font>
    <font>
      <sz val="6"/>
      <color theme="1"/>
      <name val="Arial1"/>
      <charset val="204"/>
    </font>
    <font>
      <sz val="6"/>
      <color theme="1"/>
      <name val="Liberation Sans"/>
      <charset val="204"/>
    </font>
    <font>
      <b/>
      <sz val="6"/>
      <color theme="1"/>
      <name val="Arial1"/>
      <charset val="204"/>
    </font>
    <font>
      <b/>
      <sz val="7"/>
      <color theme="1"/>
      <name val="Liberation Sans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/>
    </xf>
    <xf numFmtId="4" fontId="0" fillId="0" borderId="1" xfId="0" applyNumberForma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right" vertical="top"/>
    </xf>
    <xf numFmtId="168" fontId="3" fillId="0" borderId="1" xfId="0" applyNumberFormat="1" applyFont="1" applyFill="1" applyBorder="1" applyAlignment="1">
      <alignment horizontal="center" vertical="top" wrapText="1"/>
    </xf>
    <xf numFmtId="169" fontId="3" fillId="0" borderId="1" xfId="0" applyNumberFormat="1" applyFont="1" applyFill="1" applyBorder="1" applyAlignment="1">
      <alignment horizontal="right" vertical="top"/>
    </xf>
    <xf numFmtId="170" fontId="3" fillId="0" borderId="1" xfId="0" applyNumberFormat="1" applyFont="1" applyFill="1" applyBorder="1" applyAlignment="1">
      <alignment horizontal="center" vertical="top" wrapText="1"/>
    </xf>
    <xf numFmtId="171" fontId="3" fillId="0" borderId="1" xfId="0" applyNumberFormat="1" applyFont="1" applyFill="1" applyBorder="1" applyAlignment="1">
      <alignment horizontal="right" vertical="top"/>
    </xf>
    <xf numFmtId="172" fontId="3" fillId="0" borderId="1" xfId="0" applyNumberFormat="1" applyFont="1" applyFill="1" applyBorder="1" applyAlignment="1">
      <alignment horizontal="center" vertical="top" wrapText="1"/>
    </xf>
    <xf numFmtId="173" fontId="3" fillId="0" borderId="1" xfId="0" applyNumberFormat="1" applyFont="1" applyFill="1" applyBorder="1" applyAlignment="1">
      <alignment horizontal="right" vertical="top"/>
    </xf>
    <xf numFmtId="174" fontId="3" fillId="0" borderId="1" xfId="0" applyNumberFormat="1" applyFont="1" applyFill="1" applyBorder="1" applyAlignment="1">
      <alignment horizontal="center" vertical="top" wrapText="1"/>
    </xf>
    <xf numFmtId="175" fontId="3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right" vertical="top"/>
    </xf>
    <xf numFmtId="177" fontId="3" fillId="0" borderId="1" xfId="0" applyNumberFormat="1" applyFont="1" applyFill="1" applyBorder="1" applyAlignment="1">
      <alignment horizontal="center" vertical="top" wrapText="1"/>
    </xf>
    <xf numFmtId="178" fontId="3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 vertical="top" wrapText="1"/>
    </xf>
    <xf numFmtId="180" fontId="3" fillId="0" borderId="1" xfId="0" applyNumberFormat="1" applyFont="1" applyFill="1" applyBorder="1" applyAlignment="1">
      <alignment horizontal="right" vertical="top"/>
    </xf>
    <xf numFmtId="181" fontId="3" fillId="0" borderId="1" xfId="0" applyNumberFormat="1" applyFont="1" applyFill="1" applyBorder="1" applyAlignment="1">
      <alignment horizontal="center" vertical="top" wrapText="1"/>
    </xf>
    <xf numFmtId="182" fontId="3" fillId="0" borderId="1" xfId="0" applyNumberFormat="1" applyFont="1" applyFill="1" applyBorder="1" applyAlignment="1">
      <alignment horizontal="right" vertical="top"/>
    </xf>
    <xf numFmtId="183" fontId="3" fillId="0" borderId="1" xfId="0" applyNumberFormat="1" applyFont="1" applyFill="1" applyBorder="1" applyAlignment="1">
      <alignment horizontal="center" vertical="top" wrapText="1"/>
    </xf>
    <xf numFmtId="184" fontId="3" fillId="0" borderId="1" xfId="0" applyNumberFormat="1" applyFont="1" applyFill="1" applyBorder="1" applyAlignment="1">
      <alignment horizontal="right" vertical="top"/>
    </xf>
    <xf numFmtId="185" fontId="3" fillId="0" borderId="1" xfId="0" applyNumberFormat="1" applyFont="1" applyFill="1" applyBorder="1" applyAlignment="1">
      <alignment horizontal="center" vertical="top" wrapText="1"/>
    </xf>
    <xf numFmtId="186" fontId="3" fillId="0" borderId="1" xfId="0" applyNumberFormat="1" applyFont="1" applyFill="1" applyBorder="1" applyAlignment="1">
      <alignment horizontal="right" vertical="top"/>
    </xf>
    <xf numFmtId="187" fontId="3" fillId="0" borderId="1" xfId="0" applyNumberFormat="1" applyFont="1" applyFill="1" applyBorder="1" applyAlignment="1">
      <alignment horizontal="center" vertical="top" wrapText="1"/>
    </xf>
    <xf numFmtId="188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/>
    <xf numFmtId="0" fontId="1" fillId="0" borderId="1" xfId="0" applyFont="1" applyFill="1" applyBorder="1" applyAlignment="1">
      <alignment horizontal="left" vertical="top"/>
    </xf>
    <xf numFmtId="189" fontId="8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/>
    <xf numFmtId="0" fontId="7" fillId="0" borderId="0" xfId="0" applyFont="1" applyFill="1"/>
    <xf numFmtId="0" fontId="7" fillId="0" borderId="0" xfId="0" applyFont="1"/>
    <xf numFmtId="0" fontId="2" fillId="0" borderId="1" xfId="0" applyFont="1" applyFill="1" applyBorder="1" applyAlignment="1">
      <alignment horizontal="left" vertical="top" wrapText="1"/>
    </xf>
    <xf numFmtId="190" fontId="3" fillId="0" borderId="1" xfId="0" applyNumberFormat="1" applyFont="1" applyFill="1" applyBorder="1" applyAlignment="1">
      <alignment horizontal="center" vertical="top" wrapText="1"/>
    </xf>
    <xf numFmtId="191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center"/>
    </xf>
    <xf numFmtId="192" fontId="3" fillId="0" borderId="1" xfId="0" applyNumberFormat="1" applyFont="1" applyFill="1" applyBorder="1" applyAlignment="1">
      <alignment horizontal="center" vertical="top" wrapText="1"/>
    </xf>
    <xf numFmtId="193" fontId="3" fillId="0" borderId="1" xfId="0" applyNumberFormat="1" applyFont="1" applyFill="1" applyBorder="1" applyAlignment="1">
      <alignment horizontal="center" vertical="top" wrapText="1"/>
    </xf>
    <xf numFmtId="194" fontId="3" fillId="0" borderId="1" xfId="0" applyNumberFormat="1" applyFont="1" applyFill="1" applyBorder="1" applyAlignment="1">
      <alignment horizontal="right" vertical="top"/>
    </xf>
    <xf numFmtId="195" fontId="3" fillId="0" borderId="1" xfId="0" applyNumberFormat="1" applyFont="1" applyFill="1" applyBorder="1" applyAlignment="1">
      <alignment horizontal="center" vertical="top" wrapText="1"/>
    </xf>
    <xf numFmtId="196" fontId="3" fillId="0" borderId="1" xfId="0" applyNumberFormat="1" applyFont="1" applyFill="1" applyBorder="1" applyAlignment="1">
      <alignment horizontal="right" vertical="top"/>
    </xf>
    <xf numFmtId="197" fontId="3" fillId="0" borderId="1" xfId="0" applyNumberFormat="1" applyFont="1" applyFill="1" applyBorder="1" applyAlignment="1">
      <alignment horizontal="right" vertical="top"/>
    </xf>
    <xf numFmtId="198" fontId="3" fillId="0" borderId="1" xfId="0" applyNumberFormat="1" applyFont="1" applyFill="1" applyBorder="1" applyAlignment="1">
      <alignment horizontal="right" vertical="top"/>
    </xf>
    <xf numFmtId="199" fontId="3" fillId="0" borderId="1" xfId="0" applyNumberFormat="1" applyFont="1" applyFill="1" applyBorder="1" applyAlignment="1">
      <alignment horizontal="right" vertical="top"/>
    </xf>
    <xf numFmtId="200" fontId="3" fillId="0" borderId="1" xfId="0" applyNumberFormat="1" applyFont="1" applyFill="1" applyBorder="1" applyAlignment="1">
      <alignment horizontal="right" vertical="top"/>
    </xf>
    <xf numFmtId="201" fontId="3" fillId="0" borderId="1" xfId="0" applyNumberFormat="1" applyFont="1" applyFill="1" applyBorder="1" applyAlignment="1">
      <alignment horizontal="right" vertical="top"/>
    </xf>
    <xf numFmtId="202" fontId="3" fillId="0" borderId="1" xfId="0" applyNumberFormat="1" applyFont="1" applyFill="1" applyBorder="1" applyAlignment="1">
      <alignment horizontal="right" vertical="top"/>
    </xf>
    <xf numFmtId="203" fontId="3" fillId="0" borderId="1" xfId="0" applyNumberFormat="1" applyFont="1" applyFill="1" applyBorder="1" applyAlignment="1">
      <alignment horizontal="right" vertical="top"/>
    </xf>
    <xf numFmtId="204" fontId="3" fillId="0" borderId="1" xfId="0" applyNumberFormat="1" applyFont="1" applyFill="1" applyBorder="1" applyAlignment="1">
      <alignment horizontal="right" vertical="top"/>
    </xf>
    <xf numFmtId="205" fontId="3" fillId="0" borderId="1" xfId="0" applyNumberFormat="1" applyFont="1" applyFill="1" applyBorder="1" applyAlignment="1">
      <alignment horizontal="right" vertical="top"/>
    </xf>
    <xf numFmtId="206" fontId="3" fillId="0" borderId="1" xfId="0" applyNumberFormat="1" applyFont="1" applyFill="1" applyBorder="1" applyAlignment="1">
      <alignment horizontal="right" vertical="top"/>
    </xf>
    <xf numFmtId="207" fontId="3" fillId="0" borderId="1" xfId="0" applyNumberFormat="1" applyFont="1" applyFill="1" applyBorder="1" applyAlignment="1">
      <alignment horizontal="right" vertical="top"/>
    </xf>
    <xf numFmtId="208" fontId="3" fillId="0" borderId="1" xfId="0" applyNumberFormat="1" applyFont="1" applyFill="1" applyBorder="1" applyAlignment="1">
      <alignment horizontal="center" vertical="top" wrapText="1"/>
    </xf>
    <xf numFmtId="209" fontId="3" fillId="0" borderId="1" xfId="0" applyNumberFormat="1" applyFont="1" applyFill="1" applyBorder="1" applyAlignment="1">
      <alignment horizontal="right" vertical="top"/>
    </xf>
    <xf numFmtId="210" fontId="3" fillId="0" borderId="1" xfId="0" applyNumberFormat="1" applyFont="1" applyFill="1" applyBorder="1" applyAlignment="1">
      <alignment horizontal="right" vertical="top"/>
    </xf>
    <xf numFmtId="211" fontId="3" fillId="0" borderId="1" xfId="0" applyNumberFormat="1" applyFont="1" applyFill="1" applyBorder="1" applyAlignment="1">
      <alignment horizontal="right" vertical="top"/>
    </xf>
    <xf numFmtId="212" fontId="3" fillId="0" borderId="1" xfId="0" applyNumberFormat="1" applyFont="1" applyFill="1" applyBorder="1" applyAlignment="1">
      <alignment horizontal="right" vertical="top"/>
    </xf>
    <xf numFmtId="213" fontId="3" fillId="0" borderId="1" xfId="0" applyNumberFormat="1" applyFont="1" applyFill="1" applyBorder="1" applyAlignment="1">
      <alignment horizontal="right" vertical="top"/>
    </xf>
    <xf numFmtId="214" fontId="3" fillId="0" borderId="1" xfId="0" applyNumberFormat="1" applyFont="1" applyFill="1" applyBorder="1" applyAlignment="1">
      <alignment horizontal="right" vertical="top"/>
    </xf>
    <xf numFmtId="215" fontId="3" fillId="0" borderId="1" xfId="0" applyNumberFormat="1" applyFont="1" applyFill="1" applyBorder="1" applyAlignment="1">
      <alignment horizontal="right" vertical="top"/>
    </xf>
    <xf numFmtId="216" fontId="3" fillId="0" borderId="1" xfId="0" applyNumberFormat="1" applyFont="1" applyFill="1" applyBorder="1" applyAlignment="1">
      <alignment horizontal="right" vertical="top"/>
    </xf>
    <xf numFmtId="217" fontId="3" fillId="0" borderId="1" xfId="0" applyNumberFormat="1" applyFont="1" applyFill="1" applyBorder="1" applyAlignment="1">
      <alignment horizontal="right" vertical="top"/>
    </xf>
    <xf numFmtId="218" fontId="3" fillId="0" borderId="1" xfId="0" applyNumberFormat="1" applyFont="1" applyFill="1" applyBorder="1" applyAlignment="1">
      <alignment horizontal="center" vertical="top" wrapText="1"/>
    </xf>
    <xf numFmtId="219" fontId="3" fillId="0" borderId="1" xfId="0" applyNumberFormat="1" applyFont="1" applyFill="1" applyBorder="1" applyAlignment="1">
      <alignment horizontal="right" vertical="top"/>
    </xf>
    <xf numFmtId="220" fontId="3" fillId="0" borderId="1" xfId="0" applyNumberFormat="1" applyFont="1" applyFill="1" applyBorder="1" applyAlignment="1">
      <alignment horizontal="right" vertical="top"/>
    </xf>
    <xf numFmtId="221" fontId="3" fillId="0" borderId="1" xfId="0" applyNumberFormat="1" applyFont="1" applyFill="1" applyBorder="1" applyAlignment="1">
      <alignment horizontal="right" vertical="top"/>
    </xf>
    <xf numFmtId="222" fontId="3" fillId="0" borderId="1" xfId="0" applyNumberFormat="1" applyFont="1" applyFill="1" applyBorder="1" applyAlignment="1">
      <alignment horizontal="right" vertical="top"/>
    </xf>
    <xf numFmtId="223" fontId="3" fillId="0" borderId="1" xfId="0" applyNumberFormat="1" applyFont="1" applyFill="1" applyBorder="1" applyAlignment="1">
      <alignment horizontal="center" vertical="top" wrapText="1"/>
    </xf>
    <xf numFmtId="224" fontId="3" fillId="0" borderId="1" xfId="0" applyNumberFormat="1" applyFont="1" applyFill="1" applyBorder="1" applyAlignment="1">
      <alignment horizontal="right" vertical="top"/>
    </xf>
    <xf numFmtId="225" fontId="3" fillId="0" borderId="1" xfId="0" applyNumberFormat="1" applyFont="1" applyFill="1" applyBorder="1" applyAlignment="1">
      <alignment horizontal="right" vertical="top"/>
    </xf>
    <xf numFmtId="226" fontId="3" fillId="0" borderId="1" xfId="0" applyNumberFormat="1" applyFont="1" applyFill="1" applyBorder="1" applyAlignment="1">
      <alignment horizontal="right" vertical="top"/>
    </xf>
    <xf numFmtId="227" fontId="3" fillId="0" borderId="1" xfId="0" applyNumberFormat="1" applyFont="1" applyFill="1" applyBorder="1" applyAlignment="1">
      <alignment horizontal="right" vertical="top"/>
    </xf>
    <xf numFmtId="228" fontId="3" fillId="0" borderId="1" xfId="0" applyNumberFormat="1" applyFont="1" applyFill="1" applyBorder="1" applyAlignment="1">
      <alignment horizontal="center" vertical="top" wrapText="1"/>
    </xf>
    <xf numFmtId="229" fontId="3" fillId="0" borderId="1" xfId="0" applyNumberFormat="1" applyFont="1" applyFill="1" applyBorder="1" applyAlignment="1">
      <alignment horizontal="right" vertical="top"/>
    </xf>
    <xf numFmtId="230" fontId="3" fillId="0" borderId="1" xfId="0" applyNumberFormat="1" applyFont="1" applyFill="1" applyBorder="1" applyAlignment="1">
      <alignment horizontal="right" vertical="top"/>
    </xf>
    <xf numFmtId="231" fontId="3" fillId="0" borderId="1" xfId="0" applyNumberFormat="1" applyFont="1" applyFill="1" applyBorder="1" applyAlignment="1">
      <alignment horizontal="right" vertical="top"/>
    </xf>
    <xf numFmtId="232" fontId="3" fillId="0" borderId="1" xfId="0" applyNumberFormat="1" applyFont="1" applyFill="1" applyBorder="1" applyAlignment="1">
      <alignment horizontal="center" vertical="top" wrapText="1"/>
    </xf>
    <xf numFmtId="233" fontId="3" fillId="0" borderId="1" xfId="0" applyNumberFormat="1" applyFont="1" applyFill="1" applyBorder="1" applyAlignment="1">
      <alignment horizontal="center" vertical="top" wrapText="1"/>
    </xf>
    <xf numFmtId="234" fontId="3" fillId="0" borderId="1" xfId="0" applyNumberFormat="1" applyFont="1" applyFill="1" applyBorder="1" applyAlignment="1">
      <alignment horizontal="center" vertical="top" wrapText="1"/>
    </xf>
    <xf numFmtId="235" fontId="3" fillId="0" borderId="1" xfId="0" applyNumberFormat="1" applyFont="1" applyFill="1" applyBorder="1" applyAlignment="1">
      <alignment horizontal="center" vertical="top" wrapText="1"/>
    </xf>
    <xf numFmtId="236" fontId="3" fillId="0" borderId="1" xfId="0" applyNumberFormat="1" applyFont="1" applyFill="1" applyBorder="1" applyAlignment="1">
      <alignment horizontal="right" vertical="top"/>
    </xf>
    <xf numFmtId="237" fontId="3" fillId="0" borderId="1" xfId="0" applyNumberFormat="1" applyFont="1" applyFill="1" applyBorder="1" applyAlignment="1">
      <alignment horizontal="center" vertical="top" wrapText="1"/>
    </xf>
    <xf numFmtId="238" fontId="3" fillId="0" borderId="1" xfId="0" applyNumberFormat="1" applyFont="1" applyFill="1" applyBorder="1" applyAlignment="1">
      <alignment horizontal="center" vertical="top" wrapText="1"/>
    </xf>
    <xf numFmtId="239" fontId="3" fillId="0" borderId="1" xfId="0" applyNumberFormat="1" applyFont="1" applyFill="1" applyBorder="1" applyAlignment="1">
      <alignment horizontal="right" vertical="top"/>
    </xf>
    <xf numFmtId="240" fontId="3" fillId="0" borderId="1" xfId="0" applyNumberFormat="1" applyFont="1" applyFill="1" applyBorder="1" applyAlignment="1">
      <alignment horizontal="center" vertical="top" wrapText="1"/>
    </xf>
    <xf numFmtId="241" fontId="3" fillId="0" borderId="1" xfId="0" applyNumberFormat="1" applyFont="1" applyFill="1" applyBorder="1" applyAlignment="1">
      <alignment horizontal="right" vertical="top"/>
    </xf>
    <xf numFmtId="242" fontId="3" fillId="0" borderId="1" xfId="0" applyNumberFormat="1" applyFont="1" applyFill="1" applyBorder="1" applyAlignment="1">
      <alignment horizontal="center" vertical="top" wrapText="1"/>
    </xf>
    <xf numFmtId="243" fontId="3" fillId="0" borderId="1" xfId="0" applyNumberFormat="1" applyFont="1" applyFill="1" applyBorder="1" applyAlignment="1">
      <alignment horizontal="center" vertical="top" wrapText="1"/>
    </xf>
    <xf numFmtId="244" fontId="3" fillId="0" borderId="1" xfId="0" applyNumberFormat="1" applyFont="1" applyFill="1" applyBorder="1" applyAlignment="1">
      <alignment horizontal="center" vertical="top" wrapText="1"/>
    </xf>
    <xf numFmtId="245" fontId="3" fillId="0" borderId="1" xfId="0" applyNumberFormat="1" applyFont="1" applyFill="1" applyBorder="1" applyAlignment="1">
      <alignment horizontal="right" vertical="top"/>
    </xf>
    <xf numFmtId="246" fontId="3" fillId="0" borderId="1" xfId="0" applyNumberFormat="1" applyFont="1" applyFill="1" applyBorder="1" applyAlignment="1">
      <alignment horizontal="center" vertical="top" wrapText="1"/>
    </xf>
    <xf numFmtId="247" fontId="3" fillId="0" borderId="1" xfId="0" applyNumberFormat="1" applyFont="1" applyFill="1" applyBorder="1" applyAlignment="1">
      <alignment horizontal="right" vertical="top"/>
    </xf>
    <xf numFmtId="248" fontId="3" fillId="0" borderId="1" xfId="0" applyNumberFormat="1" applyFont="1" applyFill="1" applyBorder="1" applyAlignment="1">
      <alignment horizontal="center" vertical="top" wrapText="1"/>
    </xf>
    <xf numFmtId="249" fontId="3" fillId="0" borderId="1" xfId="0" applyNumberFormat="1" applyFont="1" applyFill="1" applyBorder="1" applyAlignment="1">
      <alignment horizontal="right" vertical="top"/>
    </xf>
    <xf numFmtId="250" fontId="3" fillId="0" borderId="1" xfId="0" applyNumberFormat="1" applyFont="1" applyFill="1" applyBorder="1" applyAlignment="1">
      <alignment horizontal="center" vertical="top" wrapText="1"/>
    </xf>
    <xf numFmtId="251" fontId="3" fillId="0" borderId="1" xfId="0" applyNumberFormat="1" applyFont="1" applyFill="1" applyBorder="1" applyAlignment="1">
      <alignment horizontal="right" vertical="top"/>
    </xf>
    <xf numFmtId="252" fontId="3" fillId="0" borderId="1" xfId="0" applyNumberFormat="1" applyFont="1" applyFill="1" applyBorder="1" applyAlignment="1">
      <alignment horizontal="center" vertical="top" wrapText="1"/>
    </xf>
    <xf numFmtId="253" fontId="3" fillId="0" borderId="1" xfId="0" applyNumberFormat="1" applyFont="1" applyFill="1" applyBorder="1" applyAlignment="1">
      <alignment horizontal="right" vertical="top"/>
    </xf>
    <xf numFmtId="254" fontId="3" fillId="0" borderId="1" xfId="0" applyNumberFormat="1" applyFont="1" applyFill="1" applyBorder="1" applyAlignment="1">
      <alignment horizontal="center" vertical="top" wrapText="1"/>
    </xf>
    <xf numFmtId="255" fontId="3" fillId="0" borderId="1" xfId="0" applyNumberFormat="1" applyFont="1" applyFill="1" applyBorder="1" applyAlignment="1">
      <alignment horizontal="right" vertical="top"/>
    </xf>
    <xf numFmtId="256" fontId="3" fillId="0" borderId="1" xfId="0" applyNumberFormat="1" applyFont="1" applyFill="1" applyBorder="1" applyAlignment="1">
      <alignment horizontal="center" vertical="top" wrapText="1"/>
    </xf>
    <xf numFmtId="257" fontId="3" fillId="0" borderId="1" xfId="0" applyNumberFormat="1" applyFont="1" applyFill="1" applyBorder="1" applyAlignment="1">
      <alignment horizontal="center" vertical="top" wrapText="1"/>
    </xf>
    <xf numFmtId="258" fontId="3" fillId="0" borderId="1" xfId="0" applyNumberFormat="1" applyFont="1" applyFill="1" applyBorder="1" applyAlignment="1">
      <alignment horizontal="right" vertical="top"/>
    </xf>
    <xf numFmtId="259" fontId="3" fillId="0" borderId="1" xfId="0" applyNumberFormat="1" applyFont="1" applyFill="1" applyBorder="1" applyAlignment="1">
      <alignment horizontal="center" vertical="top" wrapText="1"/>
    </xf>
    <xf numFmtId="260" fontId="3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center" wrapText="1"/>
    </xf>
    <xf numFmtId="261" fontId="9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261" fontId="11" fillId="0" borderId="1" xfId="0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0" xfId="0" applyFont="1" applyFill="1"/>
    <xf numFmtId="171" fontId="3" fillId="0" borderId="1" xfId="0" applyNumberFormat="1" applyFont="1" applyFill="1" applyBorder="1" applyAlignment="1">
      <alignment horizontal="center" vertical="top" wrapText="1"/>
    </xf>
    <xf numFmtId="262" fontId="3" fillId="0" borderId="1" xfId="0" applyNumberFormat="1" applyFont="1" applyFill="1" applyBorder="1" applyAlignment="1">
      <alignment horizontal="center" vertical="top" wrapText="1"/>
    </xf>
    <xf numFmtId="263" fontId="3" fillId="0" borderId="1" xfId="0" applyNumberFormat="1" applyFont="1" applyFill="1" applyBorder="1" applyAlignment="1">
      <alignment horizontal="right" vertical="top"/>
    </xf>
    <xf numFmtId="264" fontId="3" fillId="0" borderId="1" xfId="0" applyNumberFormat="1" applyFont="1" applyFill="1" applyBorder="1" applyAlignment="1">
      <alignment horizontal="center" vertical="top" wrapText="1"/>
    </xf>
    <xf numFmtId="265" fontId="3" fillId="0" borderId="1" xfId="0" applyNumberFormat="1" applyFont="1" applyFill="1" applyBorder="1" applyAlignment="1">
      <alignment horizontal="right" vertical="top"/>
    </xf>
    <xf numFmtId="266" fontId="3" fillId="0" borderId="1" xfId="0" applyNumberFormat="1" applyFont="1" applyFill="1" applyBorder="1" applyAlignment="1">
      <alignment horizontal="center" vertical="top" wrapText="1"/>
    </xf>
    <xf numFmtId="267" fontId="3" fillId="0" borderId="1" xfId="0" applyNumberFormat="1" applyFont="1" applyFill="1" applyBorder="1" applyAlignment="1">
      <alignment horizontal="center" vertical="top" wrapText="1"/>
    </xf>
    <xf numFmtId="268" fontId="3" fillId="0" borderId="1" xfId="0" applyNumberFormat="1" applyFont="1" applyFill="1" applyBorder="1" applyAlignment="1">
      <alignment horizontal="center" vertical="top" wrapText="1"/>
    </xf>
    <xf numFmtId="269" fontId="3" fillId="0" borderId="1" xfId="0" applyNumberFormat="1" applyFont="1" applyFill="1" applyBorder="1" applyAlignment="1">
      <alignment horizontal="right" vertical="top"/>
    </xf>
    <xf numFmtId="270" fontId="3" fillId="0" borderId="1" xfId="0" applyNumberFormat="1" applyFont="1" applyFill="1" applyBorder="1" applyAlignment="1">
      <alignment horizontal="center" vertical="top" wrapText="1"/>
    </xf>
    <xf numFmtId="271" fontId="3" fillId="0" borderId="1" xfId="0" applyNumberFormat="1" applyFont="1" applyFill="1" applyBorder="1" applyAlignment="1">
      <alignment horizontal="center" vertical="top" wrapText="1"/>
    </xf>
    <xf numFmtId="272" fontId="3" fillId="0" borderId="1" xfId="0" applyNumberFormat="1" applyFont="1" applyFill="1" applyBorder="1" applyAlignment="1">
      <alignment horizontal="center" vertical="top" wrapText="1"/>
    </xf>
    <xf numFmtId="273" fontId="3" fillId="0" borderId="1" xfId="0" applyNumberFormat="1" applyFont="1" applyFill="1" applyBorder="1" applyAlignment="1">
      <alignment horizontal="right" vertical="top"/>
    </xf>
    <xf numFmtId="274" fontId="3" fillId="0" borderId="1" xfId="0" applyNumberFormat="1" applyFont="1" applyFill="1" applyBorder="1" applyAlignment="1">
      <alignment horizontal="center" vertical="top" wrapText="1"/>
    </xf>
    <xf numFmtId="275" fontId="3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276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wrapText="1"/>
    </xf>
    <xf numFmtId="0" fontId="7" fillId="2" borderId="0" xfId="0" applyFont="1" applyFill="1"/>
    <xf numFmtId="277" fontId="3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/>
    <xf numFmtId="0" fontId="5" fillId="0" borderId="0" xfId="0" applyFont="1" applyFill="1"/>
    <xf numFmtId="202" fontId="3" fillId="0" borderId="1" xfId="0" applyNumberFormat="1" applyFont="1" applyFill="1" applyBorder="1" applyAlignment="1">
      <alignment horizontal="center" vertical="top" wrapText="1"/>
    </xf>
    <xf numFmtId="278" fontId="3" fillId="0" borderId="1" xfId="0" applyNumberFormat="1" applyFont="1" applyFill="1" applyBorder="1" applyAlignment="1">
      <alignment horizontal="center" vertical="top" wrapText="1"/>
    </xf>
    <xf numFmtId="279" fontId="3" fillId="0" borderId="1" xfId="0" applyNumberFormat="1" applyFont="1" applyFill="1" applyBorder="1" applyAlignment="1">
      <alignment horizontal="center" vertical="top" wrapText="1"/>
    </xf>
    <xf numFmtId="280" fontId="3" fillId="0" borderId="1" xfId="0" applyNumberFormat="1" applyFont="1" applyFill="1" applyBorder="1" applyAlignment="1">
      <alignment horizontal="right" vertical="top"/>
    </xf>
    <xf numFmtId="281" fontId="3" fillId="0" borderId="1" xfId="0" applyNumberFormat="1" applyFont="1" applyFill="1" applyBorder="1" applyAlignment="1">
      <alignment horizontal="center" vertical="top" wrapText="1"/>
    </xf>
    <xf numFmtId="282" fontId="3" fillId="0" borderId="1" xfId="0" applyNumberFormat="1" applyFont="1" applyFill="1" applyBorder="1" applyAlignment="1">
      <alignment horizontal="center" vertical="top" wrapText="1"/>
    </xf>
    <xf numFmtId="283" fontId="3" fillId="0" borderId="1" xfId="0" applyNumberFormat="1" applyFont="1" applyFill="1" applyBorder="1" applyAlignment="1">
      <alignment horizontal="right" vertical="top"/>
    </xf>
    <xf numFmtId="284" fontId="3" fillId="0" borderId="1" xfId="0" applyNumberFormat="1" applyFont="1" applyFill="1" applyBorder="1" applyAlignment="1">
      <alignment horizontal="center" vertical="top" wrapText="1"/>
    </xf>
    <xf numFmtId="285" fontId="3" fillId="0" borderId="1" xfId="0" applyNumberFormat="1" applyFont="1" applyFill="1" applyBorder="1" applyAlignment="1">
      <alignment horizontal="center" vertical="top" wrapText="1"/>
    </xf>
    <xf numFmtId="286" fontId="3" fillId="0" borderId="1" xfId="0" applyNumberFormat="1" applyFont="1" applyFill="1" applyBorder="1" applyAlignment="1">
      <alignment horizontal="center" vertical="top" wrapText="1"/>
    </xf>
    <xf numFmtId="287" fontId="3" fillId="0" borderId="1" xfId="0" applyNumberFormat="1" applyFont="1" applyFill="1" applyBorder="1" applyAlignment="1">
      <alignment horizontal="right" vertical="top"/>
    </xf>
    <xf numFmtId="288" fontId="3" fillId="0" borderId="1" xfId="0" applyNumberFormat="1" applyFont="1" applyFill="1" applyBorder="1" applyAlignment="1">
      <alignment horizontal="center" vertical="top" wrapText="1"/>
    </xf>
    <xf numFmtId="289" fontId="3" fillId="0" borderId="1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wrapText="1"/>
    </xf>
    <xf numFmtId="290" fontId="3" fillId="0" borderId="1" xfId="0" applyNumberFormat="1" applyFont="1" applyFill="1" applyBorder="1" applyAlignment="1">
      <alignment horizontal="center" vertical="top" wrapText="1"/>
    </xf>
    <xf numFmtId="291" fontId="3" fillId="0" borderId="1" xfId="0" applyNumberFormat="1" applyFont="1" applyFill="1" applyBorder="1" applyAlignment="1">
      <alignment horizontal="center" vertical="top" wrapText="1"/>
    </xf>
    <xf numFmtId="292" fontId="3" fillId="0" borderId="1" xfId="0" applyNumberFormat="1" applyFont="1" applyFill="1" applyBorder="1" applyAlignment="1">
      <alignment horizontal="right" vertical="top"/>
    </xf>
    <xf numFmtId="293" fontId="3" fillId="0" borderId="1" xfId="0" applyNumberFormat="1" applyFont="1" applyFill="1" applyBorder="1" applyAlignment="1">
      <alignment horizontal="center" vertical="top" wrapText="1"/>
    </xf>
    <xf numFmtId="294" fontId="3" fillId="0" borderId="1" xfId="0" applyNumberFormat="1" applyFont="1" applyFill="1" applyBorder="1" applyAlignment="1">
      <alignment horizontal="right" vertical="top"/>
    </xf>
    <xf numFmtId="295" fontId="3" fillId="0" borderId="1" xfId="0" applyNumberFormat="1" applyFont="1" applyFill="1" applyBorder="1" applyAlignment="1">
      <alignment horizontal="center" vertical="top" wrapText="1"/>
    </xf>
    <xf numFmtId="296" fontId="3" fillId="0" borderId="1" xfId="0" applyNumberFormat="1" applyFont="1" applyFill="1" applyBorder="1" applyAlignment="1">
      <alignment horizontal="center" vertical="top" wrapText="1"/>
    </xf>
    <xf numFmtId="297" fontId="3" fillId="0" borderId="1" xfId="0" applyNumberFormat="1" applyFont="1" applyFill="1" applyBorder="1" applyAlignment="1">
      <alignment horizontal="right" vertical="top"/>
    </xf>
    <xf numFmtId="298" fontId="3" fillId="0" borderId="1" xfId="0" applyNumberFormat="1" applyFont="1" applyFill="1" applyBorder="1" applyAlignment="1">
      <alignment horizontal="center" vertical="top" wrapText="1"/>
    </xf>
    <xf numFmtId="299" fontId="3" fillId="0" borderId="1" xfId="0" applyNumberFormat="1" applyFont="1" applyFill="1" applyBorder="1" applyAlignment="1">
      <alignment horizontal="center" vertical="top" wrapText="1"/>
    </xf>
    <xf numFmtId="300" fontId="3" fillId="0" borderId="1" xfId="0" applyNumberFormat="1" applyFont="1" applyFill="1" applyBorder="1" applyAlignment="1">
      <alignment horizontal="center" vertical="top" wrapText="1"/>
    </xf>
    <xf numFmtId="301" fontId="3" fillId="0" borderId="1" xfId="0" applyNumberFormat="1" applyFont="1" applyFill="1" applyBorder="1" applyAlignment="1">
      <alignment horizontal="center" vertical="top" wrapText="1"/>
    </xf>
    <xf numFmtId="302" fontId="3" fillId="0" borderId="1" xfId="0" applyNumberFormat="1" applyFont="1" applyFill="1" applyBorder="1" applyAlignment="1">
      <alignment horizontal="center" vertical="top" wrapText="1"/>
    </xf>
    <xf numFmtId="303" fontId="3" fillId="0" borderId="1" xfId="0" applyNumberFormat="1" applyFont="1" applyFill="1" applyBorder="1" applyAlignment="1">
      <alignment horizontal="center" vertical="top" wrapText="1"/>
    </xf>
    <xf numFmtId="304" fontId="3" fillId="0" borderId="1" xfId="0" applyNumberFormat="1" applyFont="1" applyFill="1" applyBorder="1" applyAlignment="1">
      <alignment horizontal="center" vertical="top" wrapText="1"/>
    </xf>
    <xf numFmtId="263" fontId="3" fillId="0" borderId="1" xfId="0" applyNumberFormat="1" applyFont="1" applyFill="1" applyBorder="1" applyAlignment="1">
      <alignment horizontal="center" vertical="top" wrapText="1"/>
    </xf>
    <xf numFmtId="305" fontId="3" fillId="0" borderId="1" xfId="0" applyNumberFormat="1" applyFont="1" applyFill="1" applyBorder="1" applyAlignment="1">
      <alignment horizontal="right" vertical="top"/>
    </xf>
    <xf numFmtId="306" fontId="3" fillId="0" borderId="1" xfId="0" applyNumberFormat="1" applyFont="1" applyFill="1" applyBorder="1" applyAlignment="1">
      <alignment horizontal="center" vertical="top" wrapText="1"/>
    </xf>
    <xf numFmtId="307" fontId="3" fillId="0" borderId="1" xfId="0" applyNumberFormat="1" applyFont="1" applyFill="1" applyBorder="1" applyAlignment="1">
      <alignment horizontal="right" vertical="top"/>
    </xf>
    <xf numFmtId="229" fontId="3" fillId="0" borderId="1" xfId="0" applyNumberFormat="1" applyFont="1" applyFill="1" applyBorder="1" applyAlignment="1">
      <alignment horizontal="center" vertical="top"/>
    </xf>
    <xf numFmtId="308" fontId="3" fillId="0" borderId="1" xfId="0" applyNumberFormat="1" applyFont="1" applyFill="1" applyBorder="1" applyAlignment="1">
      <alignment horizontal="center" vertical="top" wrapText="1"/>
    </xf>
    <xf numFmtId="309" fontId="3" fillId="0" borderId="1" xfId="0" applyNumberFormat="1" applyFont="1" applyFill="1" applyBorder="1" applyAlignment="1">
      <alignment horizontal="center" vertical="top" wrapText="1"/>
    </xf>
    <xf numFmtId="310" fontId="3" fillId="0" borderId="1" xfId="0" applyNumberFormat="1" applyFont="1" applyFill="1" applyBorder="1" applyAlignment="1">
      <alignment horizontal="center" vertical="top" wrapText="1"/>
    </xf>
    <xf numFmtId="311" fontId="3" fillId="0" borderId="1" xfId="0" applyNumberFormat="1" applyFont="1" applyFill="1" applyBorder="1" applyAlignment="1">
      <alignment horizontal="center" vertical="top" wrapText="1"/>
    </xf>
    <xf numFmtId="312" fontId="3" fillId="0" borderId="1" xfId="0" applyNumberFormat="1" applyFont="1" applyFill="1" applyBorder="1" applyAlignment="1">
      <alignment horizontal="center" vertical="top" wrapText="1"/>
    </xf>
    <xf numFmtId="313" fontId="3" fillId="0" borderId="1" xfId="0" applyNumberFormat="1" applyFont="1" applyFill="1" applyBorder="1" applyAlignment="1">
      <alignment horizontal="center" vertical="top" wrapText="1"/>
    </xf>
    <xf numFmtId="314" fontId="3" fillId="0" borderId="1" xfId="0" applyNumberFormat="1" applyFont="1" applyFill="1" applyBorder="1" applyAlignment="1">
      <alignment horizontal="center" vertical="top" wrapText="1"/>
    </xf>
    <xf numFmtId="315" fontId="3" fillId="0" borderId="1" xfId="0" applyNumberFormat="1" applyFont="1" applyFill="1" applyBorder="1" applyAlignment="1">
      <alignment horizontal="center" vertical="top" wrapText="1"/>
    </xf>
    <xf numFmtId="316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317" fontId="3" fillId="0" borderId="1" xfId="0" applyNumberFormat="1" applyFont="1" applyFill="1" applyBorder="1" applyAlignment="1">
      <alignment horizontal="center" vertical="top" wrapText="1"/>
    </xf>
    <xf numFmtId="318" fontId="3" fillId="0" borderId="1" xfId="0" applyNumberFormat="1" applyFont="1" applyFill="1" applyBorder="1" applyAlignment="1">
      <alignment horizontal="center" vertical="top" wrapText="1"/>
    </xf>
    <xf numFmtId="319" fontId="3" fillId="0" borderId="1" xfId="0" applyNumberFormat="1" applyFont="1" applyFill="1" applyBorder="1" applyAlignment="1">
      <alignment horizontal="center" vertical="top" wrapText="1"/>
    </xf>
    <xf numFmtId="320" fontId="3" fillId="0" borderId="1" xfId="0" applyNumberFormat="1" applyFont="1" applyFill="1" applyBorder="1" applyAlignment="1">
      <alignment horizontal="center" vertical="top" wrapText="1"/>
    </xf>
    <xf numFmtId="321" fontId="3" fillId="0" borderId="1" xfId="0" applyNumberFormat="1" applyFont="1" applyFill="1" applyBorder="1" applyAlignment="1">
      <alignment horizontal="center" vertical="top" wrapText="1"/>
    </xf>
    <xf numFmtId="322" fontId="3" fillId="0" borderId="1" xfId="0" applyNumberFormat="1" applyFont="1" applyFill="1" applyBorder="1" applyAlignment="1">
      <alignment horizontal="center" vertical="top" wrapText="1"/>
    </xf>
    <xf numFmtId="323" fontId="3" fillId="0" borderId="1" xfId="0" applyNumberFormat="1" applyFont="1" applyFill="1" applyBorder="1" applyAlignment="1">
      <alignment horizontal="center" vertical="top" wrapText="1"/>
    </xf>
    <xf numFmtId="324" fontId="3" fillId="0" borderId="1" xfId="0" applyNumberFormat="1" applyFont="1" applyFill="1" applyBorder="1" applyAlignment="1">
      <alignment horizontal="center" vertical="top" wrapText="1"/>
    </xf>
    <xf numFmtId="325" fontId="3" fillId="0" borderId="1" xfId="0" applyNumberFormat="1" applyFont="1" applyFill="1" applyBorder="1" applyAlignment="1">
      <alignment horizontal="center" vertical="top" wrapText="1"/>
    </xf>
    <xf numFmtId="326" fontId="3" fillId="0" borderId="1" xfId="0" applyNumberFormat="1" applyFont="1" applyFill="1" applyBorder="1" applyAlignment="1">
      <alignment horizontal="center" vertical="top" wrapText="1"/>
    </xf>
    <xf numFmtId="327" fontId="3" fillId="0" borderId="1" xfId="0" applyNumberFormat="1" applyFont="1" applyFill="1" applyBorder="1" applyAlignment="1">
      <alignment horizontal="center" vertical="top" wrapText="1"/>
    </xf>
    <xf numFmtId="328" fontId="3" fillId="0" borderId="1" xfId="0" applyNumberFormat="1" applyFont="1" applyFill="1" applyBorder="1" applyAlignment="1">
      <alignment horizontal="center" vertical="top" wrapText="1"/>
    </xf>
    <xf numFmtId="329" fontId="3" fillId="0" borderId="1" xfId="0" applyNumberFormat="1" applyFont="1" applyFill="1" applyBorder="1" applyAlignment="1">
      <alignment horizontal="center" vertical="top" wrapText="1"/>
    </xf>
    <xf numFmtId="330" fontId="3" fillId="0" borderId="1" xfId="0" applyNumberFormat="1" applyFont="1" applyFill="1" applyBorder="1" applyAlignment="1">
      <alignment horizontal="center" vertical="top" wrapText="1"/>
    </xf>
    <xf numFmtId="331" fontId="3" fillId="0" borderId="1" xfId="0" applyNumberFormat="1" applyFont="1" applyFill="1" applyBorder="1" applyAlignment="1">
      <alignment horizontal="center" vertical="top" wrapText="1"/>
    </xf>
    <xf numFmtId="332" fontId="3" fillId="0" borderId="1" xfId="0" applyNumberFormat="1" applyFont="1" applyFill="1" applyBorder="1" applyAlignment="1">
      <alignment horizontal="center" vertical="top" wrapText="1"/>
    </xf>
    <xf numFmtId="333" fontId="3" fillId="0" borderId="1" xfId="0" applyNumberFormat="1" applyFont="1" applyFill="1" applyBorder="1" applyAlignment="1">
      <alignment horizontal="center" vertical="top" wrapText="1"/>
    </xf>
    <xf numFmtId="334" fontId="3" fillId="0" borderId="1" xfId="0" applyNumberFormat="1" applyFont="1" applyFill="1" applyBorder="1" applyAlignment="1">
      <alignment horizontal="center" vertical="top" wrapText="1"/>
    </xf>
    <xf numFmtId="335" fontId="3" fillId="0" borderId="1" xfId="0" applyNumberFormat="1" applyFont="1" applyFill="1" applyBorder="1" applyAlignment="1">
      <alignment horizontal="center" vertical="top" wrapText="1"/>
    </xf>
    <xf numFmtId="336" fontId="3" fillId="0" borderId="1" xfId="0" applyNumberFormat="1" applyFont="1" applyFill="1" applyBorder="1" applyAlignment="1">
      <alignment horizontal="center" vertical="top" wrapText="1"/>
    </xf>
    <xf numFmtId="337" fontId="3" fillId="0" borderId="1" xfId="0" applyNumberFormat="1" applyFont="1" applyFill="1" applyBorder="1" applyAlignment="1">
      <alignment horizontal="center" vertical="top" wrapText="1"/>
    </xf>
    <xf numFmtId="338" fontId="3" fillId="0" borderId="1" xfId="0" applyNumberFormat="1" applyFont="1" applyFill="1" applyBorder="1" applyAlignment="1">
      <alignment horizontal="center" vertical="top" wrapText="1"/>
    </xf>
    <xf numFmtId="339" fontId="3" fillId="0" borderId="1" xfId="0" applyNumberFormat="1" applyFont="1" applyFill="1" applyBorder="1" applyAlignment="1">
      <alignment horizontal="center" vertical="top" wrapText="1"/>
    </xf>
    <xf numFmtId="340" fontId="3" fillId="0" borderId="1" xfId="0" applyNumberFormat="1" applyFont="1" applyFill="1" applyBorder="1" applyAlignment="1">
      <alignment horizontal="center" vertical="top" wrapText="1"/>
    </xf>
    <xf numFmtId="341" fontId="3" fillId="0" borderId="1" xfId="0" applyNumberFormat="1" applyFont="1" applyFill="1" applyBorder="1" applyAlignment="1">
      <alignment horizontal="center" vertical="top" wrapText="1"/>
    </xf>
    <xf numFmtId="342" fontId="3" fillId="0" borderId="1" xfId="0" applyNumberFormat="1" applyFont="1" applyFill="1" applyBorder="1" applyAlignment="1">
      <alignment horizontal="center" vertical="top" wrapText="1"/>
    </xf>
    <xf numFmtId="343" fontId="3" fillId="0" borderId="1" xfId="0" applyNumberFormat="1" applyFont="1" applyFill="1" applyBorder="1" applyAlignment="1">
      <alignment horizontal="center" vertical="top" wrapText="1"/>
    </xf>
    <xf numFmtId="344" fontId="3" fillId="0" borderId="1" xfId="0" applyNumberFormat="1" applyFont="1" applyFill="1" applyBorder="1" applyAlignment="1">
      <alignment horizontal="center" vertical="top" wrapText="1"/>
    </xf>
    <xf numFmtId="345" fontId="3" fillId="0" borderId="1" xfId="0" applyNumberFormat="1" applyFont="1" applyFill="1" applyBorder="1" applyAlignment="1">
      <alignment horizontal="center" vertical="top" wrapText="1"/>
    </xf>
    <xf numFmtId="346" fontId="3" fillId="0" borderId="1" xfId="0" applyNumberFormat="1" applyFont="1" applyFill="1" applyBorder="1" applyAlignment="1">
      <alignment horizontal="center" vertical="top" wrapText="1"/>
    </xf>
    <xf numFmtId="347" fontId="3" fillId="0" borderId="1" xfId="0" applyNumberFormat="1" applyFont="1" applyFill="1" applyBorder="1" applyAlignment="1">
      <alignment horizontal="center" vertical="top" wrapText="1"/>
    </xf>
    <xf numFmtId="348" fontId="3" fillId="0" borderId="1" xfId="0" applyNumberFormat="1" applyFont="1" applyFill="1" applyBorder="1" applyAlignment="1">
      <alignment horizontal="center" vertical="top" wrapText="1"/>
    </xf>
    <xf numFmtId="349" fontId="3" fillId="0" borderId="1" xfId="0" applyNumberFormat="1" applyFont="1" applyFill="1" applyBorder="1" applyAlignment="1">
      <alignment horizontal="center" vertical="top" wrapText="1"/>
    </xf>
    <xf numFmtId="350" fontId="3" fillId="0" borderId="1" xfId="0" applyNumberFormat="1" applyFont="1" applyFill="1" applyBorder="1" applyAlignment="1">
      <alignment horizontal="center" vertical="top" wrapText="1"/>
    </xf>
    <xf numFmtId="351" fontId="3" fillId="0" borderId="1" xfId="0" applyNumberFormat="1" applyFont="1" applyFill="1" applyBorder="1" applyAlignment="1">
      <alignment horizontal="center" vertical="top" wrapText="1"/>
    </xf>
    <xf numFmtId="352" fontId="3" fillId="0" borderId="1" xfId="0" applyNumberFormat="1" applyFont="1" applyFill="1" applyBorder="1" applyAlignment="1">
      <alignment horizontal="center" vertical="top" wrapText="1"/>
    </xf>
    <xf numFmtId="353" fontId="3" fillId="0" borderId="1" xfId="0" applyNumberFormat="1" applyFont="1" applyFill="1" applyBorder="1" applyAlignment="1">
      <alignment horizontal="center" vertical="top" wrapText="1"/>
    </xf>
    <xf numFmtId="354" fontId="3" fillId="0" borderId="1" xfId="0" applyNumberFormat="1" applyFont="1" applyFill="1" applyBorder="1" applyAlignment="1">
      <alignment horizontal="center" vertical="top" wrapText="1"/>
    </xf>
    <xf numFmtId="355" fontId="3" fillId="0" borderId="1" xfId="0" applyNumberFormat="1" applyFont="1" applyFill="1" applyBorder="1" applyAlignment="1">
      <alignment horizontal="center" vertical="top" wrapText="1"/>
    </xf>
    <xf numFmtId="356" fontId="3" fillId="0" borderId="1" xfId="0" applyNumberFormat="1" applyFont="1" applyFill="1" applyBorder="1" applyAlignment="1">
      <alignment horizontal="center" vertical="top" wrapText="1"/>
    </xf>
    <xf numFmtId="357" fontId="3" fillId="0" borderId="1" xfId="0" applyNumberFormat="1" applyFont="1" applyFill="1" applyBorder="1" applyAlignment="1">
      <alignment horizontal="center" vertical="top" wrapText="1"/>
    </xf>
    <xf numFmtId="358" fontId="3" fillId="0" borderId="1" xfId="0" applyNumberFormat="1" applyFont="1" applyFill="1" applyBorder="1" applyAlignment="1">
      <alignment horizontal="center" vertical="top" wrapText="1"/>
    </xf>
    <xf numFmtId="359" fontId="3" fillId="0" borderId="1" xfId="0" applyNumberFormat="1" applyFont="1" applyFill="1" applyBorder="1" applyAlignment="1">
      <alignment horizontal="center" vertical="top" wrapText="1"/>
    </xf>
    <xf numFmtId="360" fontId="3" fillId="0" borderId="1" xfId="0" applyNumberFormat="1" applyFont="1" applyFill="1" applyBorder="1" applyAlignment="1">
      <alignment horizontal="center" vertical="top" wrapText="1"/>
    </xf>
    <xf numFmtId="361" fontId="3" fillId="0" borderId="1" xfId="0" applyNumberFormat="1" applyFont="1" applyFill="1" applyBorder="1" applyAlignment="1">
      <alignment horizontal="center" vertical="top" wrapText="1"/>
    </xf>
    <xf numFmtId="362" fontId="3" fillId="0" borderId="1" xfId="0" applyNumberFormat="1" applyFont="1" applyFill="1" applyBorder="1" applyAlignment="1">
      <alignment horizontal="center" vertical="top" wrapText="1"/>
    </xf>
    <xf numFmtId="363" fontId="3" fillId="0" borderId="1" xfId="0" applyNumberFormat="1" applyFont="1" applyFill="1" applyBorder="1" applyAlignment="1">
      <alignment horizontal="center" vertical="top" wrapText="1"/>
    </xf>
    <xf numFmtId="364" fontId="3" fillId="0" borderId="1" xfId="0" applyNumberFormat="1" applyFont="1" applyFill="1" applyBorder="1" applyAlignment="1">
      <alignment horizontal="center" vertical="top" wrapText="1"/>
    </xf>
    <xf numFmtId="365" fontId="3" fillId="0" borderId="1" xfId="0" applyNumberFormat="1" applyFont="1" applyFill="1" applyBorder="1" applyAlignment="1">
      <alignment horizontal="center" vertical="top" wrapText="1"/>
    </xf>
    <xf numFmtId="366" fontId="3" fillId="0" borderId="1" xfId="0" applyNumberFormat="1" applyFont="1" applyFill="1" applyBorder="1" applyAlignment="1">
      <alignment horizontal="center" vertical="top" wrapText="1"/>
    </xf>
    <xf numFmtId="367" fontId="3" fillId="0" borderId="1" xfId="0" applyNumberFormat="1" applyFont="1" applyFill="1" applyBorder="1" applyAlignment="1">
      <alignment horizontal="center" vertical="top" wrapText="1"/>
    </xf>
    <xf numFmtId="368" fontId="3" fillId="0" borderId="1" xfId="0" applyNumberFormat="1" applyFont="1" applyFill="1" applyBorder="1" applyAlignment="1">
      <alignment horizontal="center" vertical="top" wrapText="1"/>
    </xf>
    <xf numFmtId="369" fontId="3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right" vertical="top"/>
    </xf>
    <xf numFmtId="4" fontId="10" fillId="0" borderId="1" xfId="0" applyNumberFormat="1" applyFont="1" applyFill="1" applyBorder="1"/>
    <xf numFmtId="0" fontId="1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3"/>
  <sheetViews>
    <sheetView tabSelected="1" workbookViewId="0">
      <selection activeCell="P210" sqref="P210"/>
    </sheetView>
  </sheetViews>
  <sheetFormatPr defaultRowHeight="15" outlineLevelRow="1"/>
  <cols>
    <col min="1" max="1" width="7" style="2" customWidth="1"/>
    <col min="2" max="2" width="8.7109375" style="2" customWidth="1"/>
    <col min="3" max="3" width="7.140625" style="2" customWidth="1"/>
    <col min="4" max="4" width="22.28515625" style="2" customWidth="1"/>
    <col min="5" max="5" width="8.7109375" style="2" customWidth="1"/>
    <col min="6" max="6" width="10.7109375" style="2" hidden="1" customWidth="1"/>
    <col min="7" max="7" width="14.28515625" style="2" hidden="1" customWidth="1"/>
    <col min="8" max="8" width="12.140625" style="6" customWidth="1"/>
    <col min="9" max="9" width="13.140625" style="2" hidden="1" customWidth="1"/>
    <col min="10" max="10" width="16.42578125" style="2" customWidth="1"/>
    <col min="11" max="13" width="12.140625" style="2" hidden="1" customWidth="1"/>
    <col min="14" max="17" width="12.140625" style="2" customWidth="1"/>
    <col min="18" max="1024" width="12.140625" customWidth="1"/>
  </cols>
  <sheetData>
    <row r="1" spans="1:1024" ht="12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024" s="2" customFormat="1" ht="16.7" customHeight="1">
      <c r="B2" s="3" t="s">
        <v>1</v>
      </c>
      <c r="C2" s="3"/>
      <c r="D2" s="3"/>
      <c r="E2" s="3"/>
      <c r="F2" s="3"/>
      <c r="G2" s="3"/>
      <c r="H2" s="3"/>
      <c r="I2" s="3"/>
    </row>
    <row r="3" spans="1:1024" ht="19.350000000000001" customHeight="1" outlineLevel="1">
      <c r="B3" s="4" t="s">
        <v>2</v>
      </c>
      <c r="C3" s="4"/>
      <c r="D3" s="4"/>
      <c r="E3" s="4"/>
      <c r="F3" s="4"/>
      <c r="G3" s="4"/>
      <c r="H3" s="4"/>
      <c r="I3" s="4"/>
    </row>
    <row r="4" spans="1:1024" ht="9.9499999999999993" customHeight="1">
      <c r="B4" s="5"/>
      <c r="C4" s="5"/>
      <c r="D4" s="5"/>
    </row>
    <row r="5" spans="1:1024" ht="51.95" customHeight="1">
      <c r="A5" s="7" t="s">
        <v>3</v>
      </c>
      <c r="B5" s="8" t="s">
        <v>4</v>
      </c>
      <c r="C5" s="9" t="s">
        <v>5</v>
      </c>
      <c r="D5" s="9"/>
      <c r="E5" s="8" t="s">
        <v>6</v>
      </c>
      <c r="F5" s="8" t="s">
        <v>7</v>
      </c>
      <c r="G5" s="8" t="s">
        <v>8</v>
      </c>
      <c r="H5" s="10" t="s">
        <v>9</v>
      </c>
      <c r="I5" s="11"/>
      <c r="J5" s="12" t="s">
        <v>10</v>
      </c>
      <c r="K5" s="13"/>
      <c r="L5" s="13"/>
      <c r="M5" s="13"/>
      <c r="N5" s="13"/>
      <c r="O5" s="13"/>
      <c r="P5" s="13"/>
      <c r="Q5" s="13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</row>
    <row r="6" spans="1:1024" ht="14.85" hidden="1" customHeight="1">
      <c r="A6" s="15" t="s">
        <v>11</v>
      </c>
      <c r="B6" s="15"/>
      <c r="C6" s="15"/>
      <c r="D6" s="15"/>
      <c r="E6" s="15"/>
      <c r="F6" s="15"/>
      <c r="G6" s="15"/>
      <c r="H6" s="15"/>
      <c r="I6" s="15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7"/>
      <c r="AME6" s="17"/>
      <c r="AMF6" s="17"/>
      <c r="AMG6" s="17"/>
      <c r="AMH6" s="17"/>
      <c r="AMI6" s="17"/>
      <c r="AMJ6" s="17"/>
    </row>
    <row r="7" spans="1:1024" ht="11.25" customHeight="1">
      <c r="A7" s="7">
        <v>1</v>
      </c>
      <c r="B7" s="18">
        <v>145</v>
      </c>
      <c r="C7" s="19" t="s">
        <v>12</v>
      </c>
      <c r="D7" s="19"/>
      <c r="E7" s="20" t="s">
        <v>13</v>
      </c>
      <c r="F7" s="21">
        <v>32</v>
      </c>
      <c r="G7" s="22">
        <v>21862.62</v>
      </c>
      <c r="H7" s="23">
        <v>32</v>
      </c>
      <c r="I7" s="24">
        <f t="shared" ref="I7:I19" si="0">G7/F7*H7</f>
        <v>21862.62</v>
      </c>
      <c r="J7" s="24"/>
    </row>
    <row r="8" spans="1:1024" ht="11.25" customHeight="1">
      <c r="A8" s="7">
        <v>2</v>
      </c>
      <c r="B8" s="25">
        <v>146</v>
      </c>
      <c r="C8" s="19" t="s">
        <v>14</v>
      </c>
      <c r="D8" s="19"/>
      <c r="E8" s="20" t="s">
        <v>13</v>
      </c>
      <c r="F8" s="26">
        <v>70</v>
      </c>
      <c r="G8" s="22">
        <v>39463.67</v>
      </c>
      <c r="H8" s="23">
        <v>70</v>
      </c>
      <c r="I8" s="24">
        <f t="shared" si="0"/>
        <v>39463.67</v>
      </c>
      <c r="J8" s="24"/>
    </row>
    <row r="9" spans="1:1024" ht="11.25" customHeight="1">
      <c r="A9" s="7">
        <v>3</v>
      </c>
      <c r="B9" s="27">
        <v>152</v>
      </c>
      <c r="C9" s="19" t="s">
        <v>15</v>
      </c>
      <c r="D9" s="19"/>
      <c r="E9" s="20" t="s">
        <v>13</v>
      </c>
      <c r="F9" s="28">
        <v>9</v>
      </c>
      <c r="G9" s="22">
        <v>8667</v>
      </c>
      <c r="H9" s="23">
        <v>9</v>
      </c>
      <c r="I9" s="24">
        <f t="shared" si="0"/>
        <v>8667</v>
      </c>
      <c r="J9" s="24"/>
    </row>
    <row r="10" spans="1:1024" ht="11.25" customHeight="1">
      <c r="A10" s="7">
        <v>4</v>
      </c>
      <c r="B10" s="29">
        <v>173</v>
      </c>
      <c r="C10" s="19" t="s">
        <v>16</v>
      </c>
      <c r="D10" s="19"/>
      <c r="E10" s="20" t="s">
        <v>13</v>
      </c>
      <c r="F10" s="30">
        <v>3</v>
      </c>
      <c r="G10" s="22">
        <v>75000</v>
      </c>
      <c r="H10" s="23">
        <v>3</v>
      </c>
      <c r="I10" s="24">
        <f t="shared" si="0"/>
        <v>75000</v>
      </c>
      <c r="J10" s="24"/>
    </row>
    <row r="11" spans="1:1024" ht="11.25" customHeight="1">
      <c r="A11" s="7">
        <v>5</v>
      </c>
      <c r="B11" s="31">
        <v>174</v>
      </c>
      <c r="C11" s="19" t="s">
        <v>17</v>
      </c>
      <c r="D11" s="19"/>
      <c r="E11" s="20" t="s">
        <v>13</v>
      </c>
      <c r="F11" s="32">
        <v>10</v>
      </c>
      <c r="G11" s="22">
        <v>206440.2</v>
      </c>
      <c r="H11" s="23">
        <v>10</v>
      </c>
      <c r="I11" s="24">
        <f t="shared" si="0"/>
        <v>206440.2</v>
      </c>
      <c r="J11" s="24"/>
    </row>
    <row r="12" spans="1:1024" ht="11.25" customHeight="1">
      <c r="A12" s="7">
        <v>6</v>
      </c>
      <c r="B12" s="33">
        <v>176</v>
      </c>
      <c r="C12" s="19" t="s">
        <v>18</v>
      </c>
      <c r="D12" s="19"/>
      <c r="E12" s="20" t="s">
        <v>13</v>
      </c>
      <c r="F12" s="32">
        <v>10</v>
      </c>
      <c r="G12" s="22">
        <v>27762.2</v>
      </c>
      <c r="H12" s="23">
        <v>10</v>
      </c>
      <c r="I12" s="24">
        <f t="shared" si="0"/>
        <v>27762.200000000004</v>
      </c>
      <c r="J12" s="24"/>
    </row>
    <row r="13" spans="1:1024" ht="11.25" customHeight="1">
      <c r="A13" s="7">
        <v>7</v>
      </c>
      <c r="B13" s="34">
        <v>203</v>
      </c>
      <c r="C13" s="19" t="s">
        <v>19</v>
      </c>
      <c r="D13" s="19"/>
      <c r="E13" s="20" t="s">
        <v>13</v>
      </c>
      <c r="F13" s="35">
        <v>300</v>
      </c>
      <c r="G13" s="22">
        <v>3751.5</v>
      </c>
      <c r="H13" s="23">
        <v>300</v>
      </c>
      <c r="I13" s="24">
        <f t="shared" si="0"/>
        <v>3751.5000000000005</v>
      </c>
      <c r="J13" s="24"/>
    </row>
    <row r="14" spans="1:1024" ht="11.25" customHeight="1">
      <c r="A14" s="7">
        <v>8</v>
      </c>
      <c r="B14" s="36">
        <v>347</v>
      </c>
      <c r="C14" s="19" t="s">
        <v>20</v>
      </c>
      <c r="D14" s="19"/>
      <c r="E14" s="20" t="s">
        <v>13</v>
      </c>
      <c r="F14" s="37">
        <v>20</v>
      </c>
      <c r="G14" s="22">
        <v>580.32000000000005</v>
      </c>
      <c r="H14" s="38">
        <v>20</v>
      </c>
      <c r="I14" s="24">
        <f t="shared" si="0"/>
        <v>580.32000000000005</v>
      </c>
      <c r="J14" s="24"/>
    </row>
    <row r="15" spans="1:1024" ht="11.25" customHeight="1">
      <c r="A15" s="7">
        <v>9</v>
      </c>
      <c r="B15" s="39">
        <v>397</v>
      </c>
      <c r="C15" s="19" t="s">
        <v>21</v>
      </c>
      <c r="D15" s="19"/>
      <c r="E15" s="20" t="s">
        <v>13</v>
      </c>
      <c r="F15" s="40">
        <v>2</v>
      </c>
      <c r="G15" s="22">
        <v>7720</v>
      </c>
      <c r="H15" s="23">
        <v>2</v>
      </c>
      <c r="I15" s="24">
        <f t="shared" si="0"/>
        <v>7720</v>
      </c>
      <c r="J15" s="24"/>
    </row>
    <row r="16" spans="1:1024" ht="11.25" customHeight="1">
      <c r="A16" s="7">
        <v>10</v>
      </c>
      <c r="B16" s="41">
        <v>464</v>
      </c>
      <c r="C16" s="19" t="s">
        <v>22</v>
      </c>
      <c r="D16" s="19"/>
      <c r="E16" s="20" t="s">
        <v>13</v>
      </c>
      <c r="F16" s="42">
        <v>42</v>
      </c>
      <c r="G16" s="22">
        <v>145474</v>
      </c>
      <c r="H16" s="23">
        <v>40</v>
      </c>
      <c r="I16" s="24">
        <f t="shared" si="0"/>
        <v>138546.66666666666</v>
      </c>
      <c r="J16" s="24"/>
    </row>
    <row r="17" spans="1:1021">
      <c r="A17" s="7">
        <v>11</v>
      </c>
      <c r="B17" s="43">
        <v>482</v>
      </c>
      <c r="C17" s="19" t="s">
        <v>23</v>
      </c>
      <c r="D17" s="19"/>
      <c r="E17" s="20" t="s">
        <v>24</v>
      </c>
      <c r="F17" s="44">
        <v>25.5</v>
      </c>
      <c r="G17" s="22">
        <v>15780.7</v>
      </c>
      <c r="H17" s="23">
        <v>25.5</v>
      </c>
      <c r="I17" s="24">
        <f t="shared" si="0"/>
        <v>15780.7</v>
      </c>
      <c r="J17" s="24"/>
    </row>
    <row r="18" spans="1:1021">
      <c r="A18" s="7">
        <v>12</v>
      </c>
      <c r="B18" s="45">
        <v>667</v>
      </c>
      <c r="C18" s="19" t="s">
        <v>25</v>
      </c>
      <c r="D18" s="19"/>
      <c r="E18" s="20" t="s">
        <v>26</v>
      </c>
      <c r="F18" s="46">
        <v>7</v>
      </c>
      <c r="G18" s="22">
        <v>8587.1</v>
      </c>
      <c r="H18" s="23">
        <v>7</v>
      </c>
      <c r="I18" s="24">
        <f t="shared" si="0"/>
        <v>8587.1</v>
      </c>
      <c r="J18" s="24"/>
    </row>
    <row r="19" spans="1:1021">
      <c r="A19" s="7">
        <v>13</v>
      </c>
      <c r="B19" s="47">
        <v>671</v>
      </c>
      <c r="C19" s="19" t="s">
        <v>27</v>
      </c>
      <c r="D19" s="19"/>
      <c r="E19" s="20" t="s">
        <v>13</v>
      </c>
      <c r="F19" s="48">
        <v>4</v>
      </c>
      <c r="G19" s="22">
        <v>325.2</v>
      </c>
      <c r="H19" s="23">
        <v>4</v>
      </c>
      <c r="I19" s="24">
        <f t="shared" si="0"/>
        <v>325.2</v>
      </c>
      <c r="J19" s="24"/>
    </row>
    <row r="20" spans="1:1021" s="56" customFormat="1" hidden="1">
      <c r="A20" s="49"/>
      <c r="B20" s="50" t="s">
        <v>28</v>
      </c>
      <c r="C20" s="50"/>
      <c r="D20" s="50"/>
      <c r="E20" s="50"/>
      <c r="F20" s="51">
        <v>19059.682000000001</v>
      </c>
      <c r="G20" s="52">
        <v>8202032.9699999997</v>
      </c>
      <c r="H20" s="53">
        <f>SUM(H7:H19)</f>
        <v>532.5</v>
      </c>
      <c r="I20" s="54">
        <f>SUM(I7:I19)</f>
        <v>554487.17666666652</v>
      </c>
      <c r="J20" s="54"/>
      <c r="K20" s="55"/>
      <c r="L20" s="55"/>
      <c r="M20" s="55"/>
      <c r="N20" s="55"/>
      <c r="O20" s="55"/>
      <c r="P20" s="55"/>
      <c r="Q20" s="55"/>
    </row>
    <row r="21" spans="1:1021" ht="39.75" hidden="1">
      <c r="A21" s="7"/>
      <c r="B21" s="57" t="s">
        <v>3</v>
      </c>
      <c r="C21" s="19" t="s">
        <v>5</v>
      </c>
      <c r="D21" s="19"/>
      <c r="E21" s="20" t="s">
        <v>29</v>
      </c>
      <c r="F21" s="20" t="s">
        <v>7</v>
      </c>
      <c r="G21" s="20" t="s">
        <v>8</v>
      </c>
      <c r="H21" s="10" t="s">
        <v>30</v>
      </c>
      <c r="I21" s="11" t="s">
        <v>31</v>
      </c>
      <c r="J21" s="11"/>
    </row>
    <row r="22" spans="1:1021" s="17" customFormat="1" hidden="1">
      <c r="A22" s="15" t="s">
        <v>32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21">
      <c r="A23" s="7">
        <v>14</v>
      </c>
      <c r="B23" s="58">
        <v>62</v>
      </c>
      <c r="C23" s="19" t="s">
        <v>33</v>
      </c>
      <c r="D23" s="19"/>
      <c r="E23" s="20" t="s">
        <v>34</v>
      </c>
      <c r="F23" s="59">
        <v>450</v>
      </c>
      <c r="G23" s="22">
        <v>47970</v>
      </c>
      <c r="H23" s="23">
        <v>450</v>
      </c>
      <c r="I23" s="60">
        <f t="shared" ref="I23:I86" si="1">G23/F23*H23</f>
        <v>47970</v>
      </c>
      <c r="J23" s="60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</row>
    <row r="24" spans="1:1021">
      <c r="A24" s="7">
        <v>15</v>
      </c>
      <c r="B24" s="61">
        <v>83</v>
      </c>
      <c r="C24" s="19" t="s">
        <v>35</v>
      </c>
      <c r="D24" s="19"/>
      <c r="E24" s="20" t="s">
        <v>36</v>
      </c>
      <c r="F24" s="37">
        <v>20</v>
      </c>
      <c r="G24" s="22">
        <v>3666.67</v>
      </c>
      <c r="H24" s="23">
        <v>20</v>
      </c>
      <c r="I24" s="60">
        <f t="shared" si="1"/>
        <v>3666.67</v>
      </c>
      <c r="J24" s="60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</row>
    <row r="25" spans="1:1021">
      <c r="A25" s="7">
        <v>16</v>
      </c>
      <c r="B25" s="62">
        <v>253</v>
      </c>
      <c r="C25" s="19" t="s">
        <v>37</v>
      </c>
      <c r="D25" s="19"/>
      <c r="E25" s="20" t="s">
        <v>38</v>
      </c>
      <c r="F25" s="63">
        <v>2.4500000000000002</v>
      </c>
      <c r="G25" s="22">
        <v>20669.11</v>
      </c>
      <c r="H25" s="23">
        <v>2.4500000000000002</v>
      </c>
      <c r="I25" s="60">
        <f t="shared" si="1"/>
        <v>20669.11</v>
      </c>
      <c r="J25" s="60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</row>
    <row r="26" spans="1:1021">
      <c r="A26" s="7">
        <v>17</v>
      </c>
      <c r="B26" s="64">
        <v>325</v>
      </c>
      <c r="C26" s="19" t="s">
        <v>39</v>
      </c>
      <c r="D26" s="19"/>
      <c r="E26" s="20" t="s">
        <v>26</v>
      </c>
      <c r="F26" s="65">
        <v>245</v>
      </c>
      <c r="G26" s="22">
        <v>62380.55</v>
      </c>
      <c r="H26" s="23">
        <v>150</v>
      </c>
      <c r="I26" s="60">
        <f t="shared" si="1"/>
        <v>38192.173469387759</v>
      </c>
      <c r="J26" s="60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</row>
    <row r="27" spans="1:1021">
      <c r="A27" s="7">
        <v>5</v>
      </c>
      <c r="B27" s="8">
        <v>326</v>
      </c>
      <c r="C27" s="19" t="s">
        <v>40</v>
      </c>
      <c r="D27" s="19"/>
      <c r="E27" s="20" t="s">
        <v>26</v>
      </c>
      <c r="F27" s="66">
        <v>359</v>
      </c>
      <c r="G27" s="22">
        <v>128455.93</v>
      </c>
      <c r="H27" s="23">
        <v>250</v>
      </c>
      <c r="I27" s="60">
        <f t="shared" si="1"/>
        <v>89453.990250696384</v>
      </c>
      <c r="J27" s="60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</row>
    <row r="28" spans="1:1021">
      <c r="A28" s="7">
        <v>6</v>
      </c>
      <c r="B28" s="8">
        <v>331</v>
      </c>
      <c r="C28" s="19" t="s">
        <v>41</v>
      </c>
      <c r="D28" s="19"/>
      <c r="E28" s="20" t="s">
        <v>26</v>
      </c>
      <c r="F28" s="67">
        <v>8</v>
      </c>
      <c r="G28" s="22">
        <v>93527.08</v>
      </c>
      <c r="H28" s="23">
        <v>8</v>
      </c>
      <c r="I28" s="60">
        <f t="shared" si="1"/>
        <v>93527.08</v>
      </c>
      <c r="J28" s="60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</row>
    <row r="29" spans="1:1021">
      <c r="A29" s="7">
        <v>7</v>
      </c>
      <c r="B29" s="8">
        <v>446</v>
      </c>
      <c r="C29" s="19" t="s">
        <v>42</v>
      </c>
      <c r="D29" s="19"/>
      <c r="E29" s="20" t="s">
        <v>26</v>
      </c>
      <c r="F29" s="68">
        <v>1460</v>
      </c>
      <c r="G29" s="22">
        <v>24456.1</v>
      </c>
      <c r="H29" s="23">
        <v>1460</v>
      </c>
      <c r="I29" s="60">
        <f t="shared" si="1"/>
        <v>24456.099999999995</v>
      </c>
      <c r="J29" s="60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</row>
    <row r="30" spans="1:1021">
      <c r="A30" s="7">
        <v>8</v>
      </c>
      <c r="B30" s="8">
        <v>454</v>
      </c>
      <c r="C30" s="19" t="s">
        <v>43</v>
      </c>
      <c r="D30" s="19"/>
      <c r="E30" s="20" t="s">
        <v>26</v>
      </c>
      <c r="F30" s="69">
        <v>60</v>
      </c>
      <c r="G30" s="22">
        <v>81124.14</v>
      </c>
      <c r="H30" s="23">
        <v>60</v>
      </c>
      <c r="I30" s="60">
        <f t="shared" si="1"/>
        <v>81124.14</v>
      </c>
      <c r="J30" s="60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</row>
    <row r="31" spans="1:1021">
      <c r="A31" s="7">
        <v>9</v>
      </c>
      <c r="B31" s="8">
        <v>455</v>
      </c>
      <c r="C31" s="19" t="s">
        <v>44</v>
      </c>
      <c r="D31" s="19"/>
      <c r="E31" s="20" t="s">
        <v>26</v>
      </c>
      <c r="F31" s="70">
        <v>30</v>
      </c>
      <c r="G31" s="22">
        <v>45086.9</v>
      </c>
      <c r="H31" s="23">
        <v>30</v>
      </c>
      <c r="I31" s="60">
        <f t="shared" si="1"/>
        <v>45086.9</v>
      </c>
      <c r="J31" s="60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</row>
    <row r="32" spans="1:1021">
      <c r="A32" s="7">
        <v>10</v>
      </c>
      <c r="B32" s="8">
        <v>558</v>
      </c>
      <c r="C32" s="19" t="s">
        <v>45</v>
      </c>
      <c r="D32" s="19"/>
      <c r="E32" s="20" t="s">
        <v>26</v>
      </c>
      <c r="F32" s="71">
        <v>50</v>
      </c>
      <c r="G32" s="22">
        <v>18430.57</v>
      </c>
      <c r="H32" s="23">
        <v>50</v>
      </c>
      <c r="I32" s="60">
        <f t="shared" si="1"/>
        <v>18430.57</v>
      </c>
      <c r="J32" s="60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</row>
    <row r="33" spans="1:1021">
      <c r="A33" s="7">
        <v>11</v>
      </c>
      <c r="B33" s="8">
        <v>559</v>
      </c>
      <c r="C33" s="19" t="s">
        <v>46</v>
      </c>
      <c r="D33" s="19"/>
      <c r="E33" s="20" t="s">
        <v>26</v>
      </c>
      <c r="F33" s="72">
        <v>25</v>
      </c>
      <c r="G33" s="22">
        <v>10500</v>
      </c>
      <c r="H33" s="23">
        <v>25</v>
      </c>
      <c r="I33" s="60">
        <f t="shared" si="1"/>
        <v>10500</v>
      </c>
      <c r="J33" s="60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</row>
    <row r="34" spans="1:1021">
      <c r="A34" s="7">
        <v>12</v>
      </c>
      <c r="B34" s="8">
        <v>563</v>
      </c>
      <c r="C34" s="19" t="s">
        <v>47</v>
      </c>
      <c r="D34" s="19"/>
      <c r="E34" s="20" t="s">
        <v>26</v>
      </c>
      <c r="F34" s="73">
        <v>40</v>
      </c>
      <c r="G34" s="22">
        <v>600</v>
      </c>
      <c r="H34" s="23">
        <v>40</v>
      </c>
      <c r="I34" s="60">
        <f t="shared" si="1"/>
        <v>600</v>
      </c>
      <c r="J34" s="60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</row>
    <row r="35" spans="1:1021">
      <c r="A35" s="7">
        <v>13</v>
      </c>
      <c r="B35" s="8">
        <v>564</v>
      </c>
      <c r="C35" s="19" t="s">
        <v>48</v>
      </c>
      <c r="D35" s="19"/>
      <c r="E35" s="20" t="s">
        <v>26</v>
      </c>
      <c r="F35" s="74">
        <v>45</v>
      </c>
      <c r="G35" s="22">
        <v>689.17</v>
      </c>
      <c r="H35" s="23">
        <v>45</v>
      </c>
      <c r="I35" s="60">
        <f t="shared" si="1"/>
        <v>689.17</v>
      </c>
      <c r="J35" s="60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</row>
    <row r="36" spans="1:1021">
      <c r="A36" s="7">
        <v>14</v>
      </c>
      <c r="B36" s="8">
        <v>566</v>
      </c>
      <c r="C36" s="19" t="s">
        <v>49</v>
      </c>
      <c r="D36" s="19"/>
      <c r="E36" s="20" t="s">
        <v>26</v>
      </c>
      <c r="F36" s="75">
        <v>35</v>
      </c>
      <c r="G36" s="22">
        <v>409.5</v>
      </c>
      <c r="H36" s="23">
        <v>35</v>
      </c>
      <c r="I36" s="60">
        <f t="shared" si="1"/>
        <v>409.5</v>
      </c>
      <c r="J36" s="60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</row>
    <row r="37" spans="1:1021">
      <c r="A37" s="7">
        <v>15</v>
      </c>
      <c r="B37" s="8">
        <v>567</v>
      </c>
      <c r="C37" s="19" t="s">
        <v>50</v>
      </c>
      <c r="D37" s="19"/>
      <c r="E37" s="20" t="s">
        <v>26</v>
      </c>
      <c r="F37" s="75">
        <v>35</v>
      </c>
      <c r="G37" s="22">
        <v>582.4</v>
      </c>
      <c r="H37" s="23">
        <v>35</v>
      </c>
      <c r="I37" s="60">
        <f t="shared" si="1"/>
        <v>582.4</v>
      </c>
      <c r="J37" s="60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</row>
    <row r="38" spans="1:1021">
      <c r="A38" s="7">
        <v>16</v>
      </c>
      <c r="B38" s="8">
        <v>568</v>
      </c>
      <c r="C38" s="19" t="s">
        <v>51</v>
      </c>
      <c r="D38" s="19"/>
      <c r="E38" s="20" t="s">
        <v>26</v>
      </c>
      <c r="F38" s="73">
        <v>40</v>
      </c>
      <c r="G38" s="22">
        <v>780</v>
      </c>
      <c r="H38" s="23">
        <v>40</v>
      </c>
      <c r="I38" s="60">
        <f t="shared" si="1"/>
        <v>780</v>
      </c>
      <c r="J38" s="60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</row>
    <row r="39" spans="1:1021">
      <c r="A39" s="7">
        <v>17</v>
      </c>
      <c r="B39" s="8">
        <v>569</v>
      </c>
      <c r="C39" s="19" t="s">
        <v>52</v>
      </c>
      <c r="D39" s="19"/>
      <c r="E39" s="20" t="s">
        <v>26</v>
      </c>
      <c r="F39" s="76">
        <v>6</v>
      </c>
      <c r="G39" s="22">
        <v>178.08</v>
      </c>
      <c r="H39" s="23">
        <v>6</v>
      </c>
      <c r="I39" s="60">
        <f t="shared" si="1"/>
        <v>178.08</v>
      </c>
      <c r="J39" s="60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</row>
    <row r="40" spans="1:1021">
      <c r="A40" s="7">
        <v>18</v>
      </c>
      <c r="B40" s="77">
        <v>571</v>
      </c>
      <c r="C40" s="19" t="s">
        <v>53</v>
      </c>
      <c r="D40" s="19"/>
      <c r="E40" s="20" t="s">
        <v>26</v>
      </c>
      <c r="F40" s="76">
        <v>6</v>
      </c>
      <c r="G40" s="22">
        <v>397.92</v>
      </c>
      <c r="H40" s="23">
        <v>6</v>
      </c>
      <c r="I40" s="60">
        <f t="shared" si="1"/>
        <v>397.92000000000007</v>
      </c>
      <c r="J40" s="60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</row>
    <row r="41" spans="1:1021">
      <c r="A41" s="7">
        <v>19</v>
      </c>
      <c r="B41" s="8">
        <v>672</v>
      </c>
      <c r="C41" s="19" t="s">
        <v>54</v>
      </c>
      <c r="D41" s="19"/>
      <c r="E41" s="20" t="s">
        <v>26</v>
      </c>
      <c r="F41" s="73">
        <v>40</v>
      </c>
      <c r="G41" s="22">
        <v>94484.85</v>
      </c>
      <c r="H41" s="23">
        <v>40</v>
      </c>
      <c r="I41" s="60">
        <f t="shared" si="1"/>
        <v>94484.85</v>
      </c>
      <c r="J41" s="60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</row>
    <row r="42" spans="1:1021">
      <c r="A42" s="7">
        <v>20</v>
      </c>
      <c r="B42" s="8">
        <v>679</v>
      </c>
      <c r="C42" s="19" t="s">
        <v>55</v>
      </c>
      <c r="D42" s="19"/>
      <c r="E42" s="20" t="s">
        <v>56</v>
      </c>
      <c r="F42" s="78">
        <v>0.2</v>
      </c>
      <c r="G42" s="22">
        <v>17220</v>
      </c>
      <c r="H42" s="23">
        <v>0.2</v>
      </c>
      <c r="I42" s="60">
        <f t="shared" si="1"/>
        <v>17220</v>
      </c>
      <c r="J42" s="60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</row>
    <row r="43" spans="1:1021">
      <c r="A43" s="7">
        <v>21</v>
      </c>
      <c r="B43" s="8">
        <v>680</v>
      </c>
      <c r="C43" s="19" t="s">
        <v>57</v>
      </c>
      <c r="D43" s="19"/>
      <c r="E43" s="20" t="s">
        <v>56</v>
      </c>
      <c r="F43" s="79">
        <v>0.193</v>
      </c>
      <c r="G43" s="22">
        <v>14650.75</v>
      </c>
      <c r="H43" s="23">
        <v>0.193</v>
      </c>
      <c r="I43" s="60">
        <f t="shared" si="1"/>
        <v>14650.75</v>
      </c>
      <c r="J43" s="60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</row>
    <row r="44" spans="1:1021">
      <c r="A44" s="7">
        <v>22</v>
      </c>
      <c r="B44" s="8">
        <v>779</v>
      </c>
      <c r="C44" s="19" t="s">
        <v>58</v>
      </c>
      <c r="D44" s="19"/>
      <c r="E44" s="20" t="s">
        <v>26</v>
      </c>
      <c r="F44" s="28">
        <v>9</v>
      </c>
      <c r="G44" s="22">
        <v>58885.71</v>
      </c>
      <c r="H44" s="23">
        <v>9</v>
      </c>
      <c r="I44" s="60">
        <f t="shared" si="1"/>
        <v>58885.71</v>
      </c>
      <c r="J44" s="60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</row>
    <row r="45" spans="1:1021">
      <c r="A45" s="7">
        <v>23</v>
      </c>
      <c r="B45" s="8">
        <v>780</v>
      </c>
      <c r="C45" s="19" t="s">
        <v>59</v>
      </c>
      <c r="D45" s="19"/>
      <c r="E45" s="20" t="s">
        <v>26</v>
      </c>
      <c r="F45" s="32">
        <v>10</v>
      </c>
      <c r="G45" s="22">
        <v>65000</v>
      </c>
      <c r="H45" s="23">
        <v>10</v>
      </c>
      <c r="I45" s="60">
        <f t="shared" si="1"/>
        <v>65000</v>
      </c>
      <c r="J45" s="60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</row>
    <row r="46" spans="1:1021">
      <c r="A46" s="7">
        <v>24</v>
      </c>
      <c r="B46" s="8">
        <v>781</v>
      </c>
      <c r="C46" s="19" t="s">
        <v>60</v>
      </c>
      <c r="D46" s="19"/>
      <c r="E46" s="20" t="s">
        <v>26</v>
      </c>
      <c r="F46" s="80">
        <v>17</v>
      </c>
      <c r="G46" s="22">
        <v>107585.71</v>
      </c>
      <c r="H46" s="23">
        <v>17</v>
      </c>
      <c r="I46" s="60">
        <f t="shared" si="1"/>
        <v>107585.71</v>
      </c>
      <c r="J46" s="60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</row>
    <row r="47" spans="1:1021">
      <c r="A47" s="7">
        <v>25</v>
      </c>
      <c r="B47" s="8">
        <v>782</v>
      </c>
      <c r="C47" s="19" t="s">
        <v>61</v>
      </c>
      <c r="D47" s="19"/>
      <c r="E47" s="20" t="s">
        <v>26</v>
      </c>
      <c r="F47" s="32">
        <v>10</v>
      </c>
      <c r="G47" s="22">
        <v>65000</v>
      </c>
      <c r="H47" s="23">
        <v>10</v>
      </c>
      <c r="I47" s="60">
        <f t="shared" si="1"/>
        <v>65000</v>
      </c>
      <c r="J47" s="60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</row>
    <row r="48" spans="1:1021">
      <c r="A48" s="7">
        <v>26</v>
      </c>
      <c r="B48" s="8">
        <v>814</v>
      </c>
      <c r="C48" s="19" t="s">
        <v>62</v>
      </c>
      <c r="D48" s="19"/>
      <c r="E48" s="20" t="s">
        <v>13</v>
      </c>
      <c r="F48" s="67">
        <v>8</v>
      </c>
      <c r="G48" s="22">
        <v>147574.35</v>
      </c>
      <c r="H48" s="23">
        <v>8</v>
      </c>
      <c r="I48" s="60">
        <f t="shared" si="1"/>
        <v>147574.35</v>
      </c>
      <c r="J48" s="60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</row>
    <row r="49" spans="1:1021">
      <c r="A49" s="7">
        <v>27</v>
      </c>
      <c r="B49" s="8">
        <v>866</v>
      </c>
      <c r="C49" s="19" t="s">
        <v>63</v>
      </c>
      <c r="D49" s="19"/>
      <c r="E49" s="20" t="s">
        <v>26</v>
      </c>
      <c r="F49" s="81">
        <v>1</v>
      </c>
      <c r="G49" s="22">
        <v>34000</v>
      </c>
      <c r="H49" s="23">
        <v>1</v>
      </c>
      <c r="I49" s="60">
        <f t="shared" si="1"/>
        <v>34000</v>
      </c>
      <c r="J49" s="60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</row>
    <row r="50" spans="1:1021">
      <c r="A50" s="7">
        <v>28</v>
      </c>
      <c r="B50" s="8">
        <v>873</v>
      </c>
      <c r="C50" s="19" t="s">
        <v>64</v>
      </c>
      <c r="D50" s="19"/>
      <c r="E50" s="20" t="s">
        <v>26</v>
      </c>
      <c r="F50" s="30">
        <v>3</v>
      </c>
      <c r="G50" s="22">
        <v>15000</v>
      </c>
      <c r="H50" s="23">
        <v>3</v>
      </c>
      <c r="I50" s="60">
        <f t="shared" si="1"/>
        <v>15000</v>
      </c>
      <c r="J50" s="60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</row>
    <row r="51" spans="1:1021">
      <c r="A51" s="7">
        <v>29</v>
      </c>
      <c r="B51" s="8">
        <v>874</v>
      </c>
      <c r="C51" s="19" t="s">
        <v>65</v>
      </c>
      <c r="D51" s="19"/>
      <c r="E51" s="20" t="s">
        <v>26</v>
      </c>
      <c r="F51" s="40">
        <v>2</v>
      </c>
      <c r="G51" s="22">
        <v>10000</v>
      </c>
      <c r="H51" s="23">
        <v>2</v>
      </c>
      <c r="I51" s="60">
        <f t="shared" si="1"/>
        <v>10000</v>
      </c>
      <c r="J51" s="60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</row>
    <row r="52" spans="1:1021">
      <c r="A52" s="7">
        <v>30</v>
      </c>
      <c r="B52" s="8">
        <v>875</v>
      </c>
      <c r="C52" s="19" t="s">
        <v>66</v>
      </c>
      <c r="D52" s="19"/>
      <c r="E52" s="20" t="s">
        <v>26</v>
      </c>
      <c r="F52" s="82">
        <v>31</v>
      </c>
      <c r="G52" s="22">
        <v>205019.28</v>
      </c>
      <c r="H52" s="23">
        <v>23</v>
      </c>
      <c r="I52" s="60">
        <f t="shared" si="1"/>
        <v>152111.07870967741</v>
      </c>
      <c r="J52" s="60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</row>
    <row r="53" spans="1:1021">
      <c r="A53" s="7">
        <v>31</v>
      </c>
      <c r="B53" s="8">
        <v>876</v>
      </c>
      <c r="C53" s="19" t="s">
        <v>67</v>
      </c>
      <c r="D53" s="19"/>
      <c r="E53" s="20" t="s">
        <v>26</v>
      </c>
      <c r="F53" s="83">
        <v>22</v>
      </c>
      <c r="G53" s="22">
        <v>147085.73000000001</v>
      </c>
      <c r="H53" s="23">
        <v>12</v>
      </c>
      <c r="I53" s="60">
        <f t="shared" si="1"/>
        <v>80228.58</v>
      </c>
      <c r="J53" s="60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</row>
    <row r="54" spans="1:1021">
      <c r="A54" s="7">
        <v>32</v>
      </c>
      <c r="B54" s="8">
        <v>920</v>
      </c>
      <c r="C54" s="19" t="s">
        <v>68</v>
      </c>
      <c r="D54" s="19"/>
      <c r="E54" s="20" t="s">
        <v>26</v>
      </c>
      <c r="F54" s="84">
        <v>102</v>
      </c>
      <c r="G54" s="22">
        <v>25693.65</v>
      </c>
      <c r="H54" s="23">
        <v>102</v>
      </c>
      <c r="I54" s="60">
        <f t="shared" si="1"/>
        <v>25693.65</v>
      </c>
      <c r="J54" s="60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</row>
    <row r="55" spans="1:1021">
      <c r="A55" s="7">
        <v>33</v>
      </c>
      <c r="B55" s="8">
        <v>922</v>
      </c>
      <c r="C55" s="19" t="s">
        <v>69</v>
      </c>
      <c r="D55" s="19"/>
      <c r="E55" s="20" t="s">
        <v>26</v>
      </c>
      <c r="F55" s="35">
        <v>300</v>
      </c>
      <c r="G55" s="22">
        <v>99681.82</v>
      </c>
      <c r="H55" s="23">
        <v>300</v>
      </c>
      <c r="I55" s="60">
        <f t="shared" si="1"/>
        <v>99681.82</v>
      </c>
      <c r="J55" s="60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</row>
    <row r="56" spans="1:1021">
      <c r="A56" s="7">
        <v>34</v>
      </c>
      <c r="B56" s="8">
        <v>958</v>
      </c>
      <c r="C56" s="19" t="s">
        <v>70</v>
      </c>
      <c r="D56" s="19"/>
      <c r="E56" s="20" t="s">
        <v>13</v>
      </c>
      <c r="F56" s="40">
        <v>2</v>
      </c>
      <c r="G56" s="22">
        <v>8796.19</v>
      </c>
      <c r="H56" s="23">
        <v>2</v>
      </c>
      <c r="I56" s="60">
        <f t="shared" si="1"/>
        <v>8796.19</v>
      </c>
      <c r="J56" s="60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</row>
    <row r="57" spans="1:1021">
      <c r="A57" s="7">
        <v>35</v>
      </c>
      <c r="B57" s="8">
        <v>989</v>
      </c>
      <c r="C57" s="19" t="s">
        <v>71</v>
      </c>
      <c r="D57" s="19"/>
      <c r="E57" s="20" t="s">
        <v>26</v>
      </c>
      <c r="F57" s="37">
        <v>20</v>
      </c>
      <c r="G57" s="22">
        <v>27758.33</v>
      </c>
      <c r="H57" s="23">
        <v>20</v>
      </c>
      <c r="I57" s="60">
        <f t="shared" si="1"/>
        <v>27758.33</v>
      </c>
      <c r="J57" s="60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</row>
    <row r="58" spans="1:1021">
      <c r="A58" s="7">
        <v>36</v>
      </c>
      <c r="B58" s="8">
        <v>990</v>
      </c>
      <c r="C58" s="19" t="s">
        <v>72</v>
      </c>
      <c r="D58" s="19"/>
      <c r="E58" s="20" t="s">
        <v>26</v>
      </c>
      <c r="F58" s="85">
        <v>15</v>
      </c>
      <c r="G58" s="22">
        <v>17462.5</v>
      </c>
      <c r="H58" s="23">
        <v>15</v>
      </c>
      <c r="I58" s="60">
        <f t="shared" si="1"/>
        <v>17462.5</v>
      </c>
      <c r="J58" s="60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</row>
    <row r="59" spans="1:1021">
      <c r="A59" s="7">
        <v>37</v>
      </c>
      <c r="B59" s="8">
        <v>1002</v>
      </c>
      <c r="C59" s="19" t="s">
        <v>73</v>
      </c>
      <c r="D59" s="19"/>
      <c r="E59" s="20" t="s">
        <v>36</v>
      </c>
      <c r="F59" s="86">
        <v>12.5</v>
      </c>
      <c r="G59" s="22">
        <v>2440</v>
      </c>
      <c r="H59" s="23">
        <v>12.5</v>
      </c>
      <c r="I59" s="60">
        <f t="shared" si="1"/>
        <v>2440</v>
      </c>
      <c r="J59" s="60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</row>
    <row r="60" spans="1:1021">
      <c r="A60" s="7">
        <v>38</v>
      </c>
      <c r="B60" s="87">
        <v>1023</v>
      </c>
      <c r="C60" s="19" t="s">
        <v>74</v>
      </c>
      <c r="D60" s="19"/>
      <c r="E60" s="20" t="s">
        <v>26</v>
      </c>
      <c r="F60" s="30">
        <v>3</v>
      </c>
      <c r="G60" s="22">
        <v>525.02</v>
      </c>
      <c r="H60" s="23">
        <v>3</v>
      </c>
      <c r="I60" s="60">
        <f t="shared" si="1"/>
        <v>525.02</v>
      </c>
      <c r="J60" s="60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</row>
    <row r="61" spans="1:1021">
      <c r="A61" s="7">
        <v>39</v>
      </c>
      <c r="B61" s="8">
        <v>1053</v>
      </c>
      <c r="C61" s="19" t="s">
        <v>75</v>
      </c>
      <c r="D61" s="19"/>
      <c r="E61" s="20" t="s">
        <v>13</v>
      </c>
      <c r="F61" s="32">
        <v>10</v>
      </c>
      <c r="G61" s="22">
        <v>991.2</v>
      </c>
      <c r="H61" s="23">
        <v>10</v>
      </c>
      <c r="I61" s="60">
        <f t="shared" si="1"/>
        <v>991.2</v>
      </c>
      <c r="J61" s="60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</row>
    <row r="62" spans="1:1021">
      <c r="A62" s="7">
        <v>40</v>
      </c>
      <c r="B62" s="8">
        <v>1096</v>
      </c>
      <c r="C62" s="19" t="s">
        <v>76</v>
      </c>
      <c r="D62" s="19"/>
      <c r="E62" s="20" t="s">
        <v>26</v>
      </c>
      <c r="F62" s="83">
        <v>22</v>
      </c>
      <c r="G62" s="22">
        <v>990</v>
      </c>
      <c r="H62" s="23">
        <v>20</v>
      </c>
      <c r="I62" s="60">
        <f t="shared" si="1"/>
        <v>900</v>
      </c>
      <c r="J62" s="60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</row>
    <row r="63" spans="1:1021">
      <c r="A63" s="7">
        <v>41</v>
      </c>
      <c r="B63" s="8">
        <v>1097</v>
      </c>
      <c r="C63" s="19" t="s">
        <v>77</v>
      </c>
      <c r="D63" s="19"/>
      <c r="E63" s="20" t="s">
        <v>26</v>
      </c>
      <c r="F63" s="85">
        <v>15</v>
      </c>
      <c r="G63" s="22">
        <v>1036.8</v>
      </c>
      <c r="H63" s="23">
        <v>13</v>
      </c>
      <c r="I63" s="60">
        <f t="shared" si="1"/>
        <v>898.55999999999983</v>
      </c>
      <c r="J63" s="60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</row>
    <row r="64" spans="1:1021">
      <c r="A64" s="7">
        <v>42</v>
      </c>
      <c r="B64" s="8">
        <v>1098</v>
      </c>
      <c r="C64" s="19" t="s">
        <v>78</v>
      </c>
      <c r="D64" s="19"/>
      <c r="E64" s="20" t="s">
        <v>26</v>
      </c>
      <c r="F64" s="71">
        <v>50</v>
      </c>
      <c r="G64" s="22">
        <v>6246</v>
      </c>
      <c r="H64" s="23">
        <v>45</v>
      </c>
      <c r="I64" s="60">
        <f t="shared" si="1"/>
        <v>5621.4</v>
      </c>
      <c r="J64" s="60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</row>
    <row r="65" spans="1:1021">
      <c r="A65" s="7">
        <v>43</v>
      </c>
      <c r="B65" s="8">
        <v>1099</v>
      </c>
      <c r="C65" s="19" t="s">
        <v>79</v>
      </c>
      <c r="D65" s="19"/>
      <c r="E65" s="20" t="s">
        <v>26</v>
      </c>
      <c r="F65" s="88">
        <v>26</v>
      </c>
      <c r="G65" s="22">
        <v>5586.8</v>
      </c>
      <c r="H65" s="23">
        <v>26</v>
      </c>
      <c r="I65" s="60">
        <f t="shared" si="1"/>
        <v>5586.8</v>
      </c>
      <c r="J65" s="60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</row>
    <row r="66" spans="1:1021">
      <c r="A66" s="7">
        <v>44</v>
      </c>
      <c r="B66" s="8">
        <v>1100</v>
      </c>
      <c r="C66" s="19" t="s">
        <v>80</v>
      </c>
      <c r="D66" s="19"/>
      <c r="E66" s="20" t="s">
        <v>26</v>
      </c>
      <c r="F66" s="69">
        <v>60</v>
      </c>
      <c r="G66" s="22">
        <v>10057.200000000001</v>
      </c>
      <c r="H66" s="23">
        <v>60</v>
      </c>
      <c r="I66" s="60">
        <f t="shared" si="1"/>
        <v>10057.200000000001</v>
      </c>
      <c r="J66" s="60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</row>
    <row r="67" spans="1:1021">
      <c r="A67" s="7">
        <v>45</v>
      </c>
      <c r="B67" s="8">
        <v>1101</v>
      </c>
      <c r="C67" s="19" t="s">
        <v>81</v>
      </c>
      <c r="D67" s="19"/>
      <c r="E67" s="20" t="s">
        <v>26</v>
      </c>
      <c r="F67" s="89">
        <v>74</v>
      </c>
      <c r="G67" s="22">
        <v>27625.09</v>
      </c>
      <c r="H67" s="23">
        <v>53</v>
      </c>
      <c r="I67" s="60">
        <f t="shared" si="1"/>
        <v>19785.537432432433</v>
      </c>
      <c r="J67" s="60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</row>
    <row r="68" spans="1:1021">
      <c r="A68" s="7">
        <v>46</v>
      </c>
      <c r="B68" s="8">
        <v>1102</v>
      </c>
      <c r="C68" s="19" t="s">
        <v>82</v>
      </c>
      <c r="D68" s="19"/>
      <c r="E68" s="20" t="s">
        <v>26</v>
      </c>
      <c r="F68" s="75">
        <v>35</v>
      </c>
      <c r="G68" s="22">
        <v>37941.050000000003</v>
      </c>
      <c r="H68" s="23">
        <v>33</v>
      </c>
      <c r="I68" s="60">
        <f t="shared" si="1"/>
        <v>35772.99</v>
      </c>
      <c r="J68" s="60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</row>
    <row r="69" spans="1:1021">
      <c r="A69" s="7">
        <v>47</v>
      </c>
      <c r="B69" s="8">
        <v>1103</v>
      </c>
      <c r="C69" s="19" t="s">
        <v>83</v>
      </c>
      <c r="D69" s="19"/>
      <c r="E69" s="20" t="s">
        <v>26</v>
      </c>
      <c r="F69" s="90">
        <v>5</v>
      </c>
      <c r="G69" s="22">
        <v>681.2</v>
      </c>
      <c r="H69" s="23">
        <v>5</v>
      </c>
      <c r="I69" s="60">
        <f t="shared" si="1"/>
        <v>681.2</v>
      </c>
      <c r="J69" s="60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</row>
    <row r="70" spans="1:1021">
      <c r="A70" s="7">
        <v>48</v>
      </c>
      <c r="B70" s="8">
        <v>1105</v>
      </c>
      <c r="C70" s="19" t="s">
        <v>84</v>
      </c>
      <c r="D70" s="19"/>
      <c r="E70" s="20" t="s">
        <v>26</v>
      </c>
      <c r="F70" s="30">
        <v>3</v>
      </c>
      <c r="G70" s="22">
        <v>1932</v>
      </c>
      <c r="H70" s="23">
        <v>3</v>
      </c>
      <c r="I70" s="60">
        <f t="shared" si="1"/>
        <v>1932</v>
      </c>
      <c r="J70" s="60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</row>
    <row r="71" spans="1:1021">
      <c r="A71" s="7">
        <v>49</v>
      </c>
      <c r="B71" s="8">
        <v>1106</v>
      </c>
      <c r="C71" s="19" t="s">
        <v>85</v>
      </c>
      <c r="D71" s="19"/>
      <c r="E71" s="20" t="s">
        <v>26</v>
      </c>
      <c r="F71" s="91">
        <v>470</v>
      </c>
      <c r="G71" s="22">
        <v>4.7</v>
      </c>
      <c r="H71" s="23">
        <v>470</v>
      </c>
      <c r="I71" s="60">
        <f t="shared" si="1"/>
        <v>4.7</v>
      </c>
      <c r="J71" s="60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</row>
    <row r="72" spans="1:1021">
      <c r="A72" s="7">
        <v>50</v>
      </c>
      <c r="B72" s="8">
        <v>1107</v>
      </c>
      <c r="C72" s="19" t="s">
        <v>86</v>
      </c>
      <c r="D72" s="19"/>
      <c r="E72" s="20" t="s">
        <v>26</v>
      </c>
      <c r="F72" s="90">
        <v>5</v>
      </c>
      <c r="G72" s="22">
        <v>1131</v>
      </c>
      <c r="H72" s="23">
        <v>5</v>
      </c>
      <c r="I72" s="60">
        <f t="shared" si="1"/>
        <v>1131</v>
      </c>
      <c r="J72" s="60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</row>
    <row r="73" spans="1:1021">
      <c r="A73" s="7">
        <v>51</v>
      </c>
      <c r="B73" s="8">
        <v>1108</v>
      </c>
      <c r="C73" s="19" t="s">
        <v>87</v>
      </c>
      <c r="D73" s="19"/>
      <c r="E73" s="20" t="s">
        <v>26</v>
      </c>
      <c r="F73" s="30">
        <v>3</v>
      </c>
      <c r="G73" s="22">
        <v>1209</v>
      </c>
      <c r="H73" s="23">
        <v>3</v>
      </c>
      <c r="I73" s="60">
        <f t="shared" si="1"/>
        <v>1209</v>
      </c>
      <c r="J73" s="60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</row>
    <row r="74" spans="1:1021">
      <c r="A74" s="7">
        <v>52</v>
      </c>
      <c r="B74" s="8">
        <v>1109</v>
      </c>
      <c r="C74" s="19" t="s">
        <v>88</v>
      </c>
      <c r="D74" s="19"/>
      <c r="E74" s="20" t="s">
        <v>26</v>
      </c>
      <c r="F74" s="48">
        <v>4</v>
      </c>
      <c r="G74" s="22">
        <v>330.48</v>
      </c>
      <c r="H74" s="23">
        <v>4</v>
      </c>
      <c r="I74" s="60">
        <f t="shared" si="1"/>
        <v>330.48</v>
      </c>
      <c r="J74" s="60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</row>
    <row r="75" spans="1:1021">
      <c r="A75" s="7">
        <v>53</v>
      </c>
      <c r="B75" s="8">
        <v>1111</v>
      </c>
      <c r="C75" s="19" t="s">
        <v>89</v>
      </c>
      <c r="D75" s="19"/>
      <c r="E75" s="20" t="s">
        <v>26</v>
      </c>
      <c r="F75" s="85">
        <v>15</v>
      </c>
      <c r="G75" s="22">
        <v>12059.81</v>
      </c>
      <c r="H75" s="23">
        <v>15</v>
      </c>
      <c r="I75" s="60">
        <f t="shared" si="1"/>
        <v>12059.81</v>
      </c>
      <c r="J75" s="60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</row>
    <row r="76" spans="1:1021">
      <c r="A76" s="7">
        <v>54</v>
      </c>
      <c r="B76" s="8">
        <v>1112</v>
      </c>
      <c r="C76" s="19" t="s">
        <v>90</v>
      </c>
      <c r="D76" s="19"/>
      <c r="E76" s="20" t="s">
        <v>26</v>
      </c>
      <c r="F76" s="71">
        <v>50</v>
      </c>
      <c r="G76" s="22">
        <v>16296.5</v>
      </c>
      <c r="H76" s="23">
        <v>48</v>
      </c>
      <c r="I76" s="60">
        <f t="shared" si="1"/>
        <v>15644.64</v>
      </c>
      <c r="J76" s="60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</row>
    <row r="77" spans="1:1021">
      <c r="A77" s="7">
        <v>55</v>
      </c>
      <c r="B77" s="8">
        <v>1113</v>
      </c>
      <c r="C77" s="19" t="s">
        <v>91</v>
      </c>
      <c r="D77" s="19"/>
      <c r="E77" s="20" t="s">
        <v>26</v>
      </c>
      <c r="F77" s="90">
        <v>5</v>
      </c>
      <c r="G77" s="22">
        <v>412.8</v>
      </c>
      <c r="H77" s="23">
        <v>5</v>
      </c>
      <c r="I77" s="60">
        <f t="shared" si="1"/>
        <v>412.8</v>
      </c>
      <c r="J77" s="60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</row>
    <row r="78" spans="1:1021">
      <c r="A78" s="7">
        <v>56</v>
      </c>
      <c r="B78" s="8">
        <v>1117</v>
      </c>
      <c r="C78" s="19" t="s">
        <v>92</v>
      </c>
      <c r="D78" s="19"/>
      <c r="E78" s="20" t="s">
        <v>26</v>
      </c>
      <c r="F78" s="81">
        <v>1</v>
      </c>
      <c r="G78" s="22">
        <v>450</v>
      </c>
      <c r="H78" s="23">
        <v>1</v>
      </c>
      <c r="I78" s="60">
        <f t="shared" si="1"/>
        <v>450</v>
      </c>
      <c r="J78" s="60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</row>
    <row r="79" spans="1:1021">
      <c r="A79" s="7">
        <v>57</v>
      </c>
      <c r="B79" s="92">
        <v>1124</v>
      </c>
      <c r="C79" s="19" t="s">
        <v>93</v>
      </c>
      <c r="D79" s="19"/>
      <c r="E79" s="20" t="s">
        <v>26</v>
      </c>
      <c r="F79" s="67">
        <v>8</v>
      </c>
      <c r="G79" s="22">
        <v>40146.400000000001</v>
      </c>
      <c r="H79" s="23">
        <v>6</v>
      </c>
      <c r="I79" s="60">
        <f t="shared" si="1"/>
        <v>30109.800000000003</v>
      </c>
      <c r="J79" s="60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</row>
    <row r="80" spans="1:1021">
      <c r="A80" s="7">
        <v>58</v>
      </c>
      <c r="B80" s="8">
        <v>1126</v>
      </c>
      <c r="C80" s="19" t="s">
        <v>94</v>
      </c>
      <c r="D80" s="19"/>
      <c r="E80" s="20" t="s">
        <v>26</v>
      </c>
      <c r="F80" s="90">
        <v>5</v>
      </c>
      <c r="G80" s="22">
        <v>11764.55</v>
      </c>
      <c r="H80" s="23">
        <v>3</v>
      </c>
      <c r="I80" s="60">
        <f t="shared" si="1"/>
        <v>7058.73</v>
      </c>
      <c r="J80" s="60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</row>
    <row r="81" spans="1:1021">
      <c r="A81" s="7">
        <v>59</v>
      </c>
      <c r="B81" s="8">
        <v>1146</v>
      </c>
      <c r="C81" s="19" t="s">
        <v>95</v>
      </c>
      <c r="D81" s="19"/>
      <c r="E81" s="20" t="s">
        <v>26</v>
      </c>
      <c r="F81" s="93">
        <v>200</v>
      </c>
      <c r="G81" s="22">
        <v>8680</v>
      </c>
      <c r="H81" s="23">
        <v>90</v>
      </c>
      <c r="I81" s="60">
        <f t="shared" si="1"/>
        <v>3906</v>
      </c>
      <c r="J81" s="60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</row>
    <row r="82" spans="1:1021">
      <c r="A82" s="7">
        <v>60</v>
      </c>
      <c r="B82" s="8">
        <v>1147</v>
      </c>
      <c r="C82" s="19" t="s">
        <v>96</v>
      </c>
      <c r="D82" s="19"/>
      <c r="E82" s="20" t="s">
        <v>26</v>
      </c>
      <c r="F82" s="94">
        <v>330</v>
      </c>
      <c r="G82" s="22">
        <v>13634.21</v>
      </c>
      <c r="H82" s="23">
        <v>220</v>
      </c>
      <c r="I82" s="60">
        <f t="shared" si="1"/>
        <v>9089.4733333333315</v>
      </c>
      <c r="J82" s="60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</row>
    <row r="83" spans="1:1021">
      <c r="A83" s="7">
        <v>61</v>
      </c>
      <c r="B83" s="8">
        <v>1148</v>
      </c>
      <c r="C83" s="19" t="s">
        <v>97</v>
      </c>
      <c r="D83" s="19"/>
      <c r="E83" s="20" t="s">
        <v>26</v>
      </c>
      <c r="F83" s="95">
        <v>150</v>
      </c>
      <c r="G83" s="22">
        <v>7500</v>
      </c>
      <c r="H83" s="23">
        <v>40</v>
      </c>
      <c r="I83" s="60">
        <f t="shared" si="1"/>
        <v>2000</v>
      </c>
      <c r="J83" s="60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</row>
    <row r="84" spans="1:1021">
      <c r="A84" s="7">
        <v>62</v>
      </c>
      <c r="B84" s="8">
        <v>1189</v>
      </c>
      <c r="C84" s="19" t="s">
        <v>98</v>
      </c>
      <c r="D84" s="19"/>
      <c r="E84" s="20" t="s">
        <v>26</v>
      </c>
      <c r="F84" s="96">
        <v>53</v>
      </c>
      <c r="G84" s="22">
        <v>104087.34</v>
      </c>
      <c r="H84" s="23">
        <v>53</v>
      </c>
      <c r="I84" s="60">
        <f t="shared" si="1"/>
        <v>104087.34</v>
      </c>
      <c r="J84" s="60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</row>
    <row r="85" spans="1:1021">
      <c r="A85" s="7">
        <v>63</v>
      </c>
      <c r="B85" s="8">
        <v>1190</v>
      </c>
      <c r="C85" s="19" t="s">
        <v>99</v>
      </c>
      <c r="D85" s="19"/>
      <c r="E85" s="20" t="s">
        <v>26</v>
      </c>
      <c r="F85" s="82">
        <v>31</v>
      </c>
      <c r="G85" s="22">
        <v>18881.400000000001</v>
      </c>
      <c r="H85" s="23">
        <v>40</v>
      </c>
      <c r="I85" s="60">
        <f t="shared" si="1"/>
        <v>24363.096774193549</v>
      </c>
      <c r="J85" s="60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</row>
    <row r="86" spans="1:1021">
      <c r="A86" s="7">
        <v>64</v>
      </c>
      <c r="B86" s="8">
        <v>1215</v>
      </c>
      <c r="C86" s="19" t="s">
        <v>100</v>
      </c>
      <c r="D86" s="19"/>
      <c r="E86" s="20" t="s">
        <v>26</v>
      </c>
      <c r="F86" s="46">
        <v>7</v>
      </c>
      <c r="G86" s="22">
        <v>47357.78</v>
      </c>
      <c r="H86" s="23">
        <v>7</v>
      </c>
      <c r="I86" s="60">
        <f t="shared" si="1"/>
        <v>47357.78</v>
      </c>
      <c r="J86" s="60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</row>
    <row r="87" spans="1:1021">
      <c r="A87" s="7">
        <v>65</v>
      </c>
      <c r="B87" s="97">
        <v>1216</v>
      </c>
      <c r="C87" s="19" t="s">
        <v>101</v>
      </c>
      <c r="D87" s="19"/>
      <c r="E87" s="20" t="s">
        <v>26</v>
      </c>
      <c r="F87" s="88">
        <v>26</v>
      </c>
      <c r="G87" s="22">
        <v>76243.37</v>
      </c>
      <c r="H87" s="23">
        <v>15</v>
      </c>
      <c r="I87" s="60">
        <f t="shared" ref="I87:I110" si="2">G87/F87*H87</f>
        <v>43986.559615384613</v>
      </c>
      <c r="J87" s="60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</row>
    <row r="88" spans="1:1021">
      <c r="A88" s="7">
        <v>66</v>
      </c>
      <c r="B88" s="8">
        <v>1244</v>
      </c>
      <c r="C88" s="19" t="s">
        <v>102</v>
      </c>
      <c r="D88" s="19"/>
      <c r="E88" s="20" t="s">
        <v>26</v>
      </c>
      <c r="F88" s="81">
        <v>1</v>
      </c>
      <c r="G88" s="22">
        <v>6200</v>
      </c>
      <c r="H88" s="23">
        <v>1</v>
      </c>
      <c r="I88" s="60">
        <f t="shared" si="2"/>
        <v>6200</v>
      </c>
      <c r="J88" s="60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</row>
    <row r="89" spans="1:1021">
      <c r="A89" s="7">
        <v>67</v>
      </c>
      <c r="B89" s="8">
        <v>1248</v>
      </c>
      <c r="C89" s="19" t="s">
        <v>103</v>
      </c>
      <c r="D89" s="19"/>
      <c r="E89" s="20" t="s">
        <v>26</v>
      </c>
      <c r="F89" s="81">
        <v>1</v>
      </c>
      <c r="G89" s="22">
        <v>7600.5</v>
      </c>
      <c r="H89" s="23">
        <v>1</v>
      </c>
      <c r="I89" s="60">
        <f t="shared" si="2"/>
        <v>7600.5</v>
      </c>
      <c r="J89" s="60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</row>
    <row r="90" spans="1:1021">
      <c r="A90" s="7">
        <v>68</v>
      </c>
      <c r="B90" s="8">
        <v>1249</v>
      </c>
      <c r="C90" s="19" t="s">
        <v>104</v>
      </c>
      <c r="D90" s="19"/>
      <c r="E90" s="20" t="s">
        <v>26</v>
      </c>
      <c r="F90" s="98">
        <v>14</v>
      </c>
      <c r="G90" s="22">
        <v>13195</v>
      </c>
      <c r="H90" s="23">
        <v>14</v>
      </c>
      <c r="I90" s="60">
        <f t="shared" si="2"/>
        <v>13195</v>
      </c>
      <c r="J90" s="60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</row>
    <row r="91" spans="1:1021">
      <c r="A91" s="7">
        <v>69</v>
      </c>
      <c r="B91" s="8">
        <v>1252</v>
      </c>
      <c r="C91" s="19" t="s">
        <v>105</v>
      </c>
      <c r="D91" s="19"/>
      <c r="E91" s="20" t="s">
        <v>26</v>
      </c>
      <c r="F91" s="99">
        <v>168</v>
      </c>
      <c r="G91" s="22">
        <v>207859.25</v>
      </c>
      <c r="H91" s="23">
        <v>150</v>
      </c>
      <c r="I91" s="60">
        <f t="shared" si="2"/>
        <v>185588.61607142855</v>
      </c>
      <c r="J91" s="60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</row>
    <row r="92" spans="1:1021">
      <c r="A92" s="7">
        <v>70</v>
      </c>
      <c r="B92" s="8">
        <v>1289</v>
      </c>
      <c r="C92" s="19" t="s">
        <v>106</v>
      </c>
      <c r="D92" s="19"/>
      <c r="E92" s="20" t="s">
        <v>26</v>
      </c>
      <c r="F92" s="100">
        <v>24</v>
      </c>
      <c r="G92" s="22">
        <v>52084.43</v>
      </c>
      <c r="H92" s="23">
        <v>24</v>
      </c>
      <c r="I92" s="60">
        <f t="shared" si="2"/>
        <v>52084.429999999993</v>
      </c>
      <c r="J92" s="60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</row>
    <row r="93" spans="1:1021">
      <c r="A93" s="7">
        <v>71</v>
      </c>
      <c r="B93" s="101">
        <v>1321</v>
      </c>
      <c r="C93" s="19" t="s">
        <v>107</v>
      </c>
      <c r="D93" s="19"/>
      <c r="E93" s="20" t="s">
        <v>26</v>
      </c>
      <c r="F93" s="81">
        <v>1</v>
      </c>
      <c r="G93" s="22">
        <v>2129</v>
      </c>
      <c r="H93" s="23">
        <v>1</v>
      </c>
      <c r="I93" s="60">
        <f t="shared" si="2"/>
        <v>2129</v>
      </c>
      <c r="J93" s="60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</row>
    <row r="94" spans="1:1021">
      <c r="A94" s="7">
        <v>72</v>
      </c>
      <c r="B94" s="102">
        <v>1322</v>
      </c>
      <c r="C94" s="19" t="s">
        <v>108</v>
      </c>
      <c r="D94" s="19"/>
      <c r="E94" s="20" t="s">
        <v>26</v>
      </c>
      <c r="F94" s="48">
        <v>4</v>
      </c>
      <c r="G94" s="22">
        <v>7000</v>
      </c>
      <c r="H94" s="23">
        <v>4</v>
      </c>
      <c r="I94" s="60">
        <f t="shared" si="2"/>
        <v>7000</v>
      </c>
      <c r="J94" s="60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</row>
    <row r="95" spans="1:1021">
      <c r="A95" s="7">
        <v>73</v>
      </c>
      <c r="B95" s="103">
        <v>1324</v>
      </c>
      <c r="C95" s="19" t="s">
        <v>109</v>
      </c>
      <c r="D95" s="19"/>
      <c r="E95" s="20" t="s">
        <v>26</v>
      </c>
      <c r="F95" s="67">
        <v>8</v>
      </c>
      <c r="G95" s="22">
        <v>135.19999999999999</v>
      </c>
      <c r="H95" s="23">
        <v>8</v>
      </c>
      <c r="I95" s="60">
        <f t="shared" si="2"/>
        <v>135.19999999999999</v>
      </c>
      <c r="J95" s="60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</row>
    <row r="96" spans="1:1021">
      <c r="A96" s="7">
        <v>74</v>
      </c>
      <c r="B96" s="104">
        <v>1325</v>
      </c>
      <c r="C96" s="19" t="s">
        <v>110</v>
      </c>
      <c r="D96" s="19"/>
      <c r="E96" s="20" t="s">
        <v>26</v>
      </c>
      <c r="F96" s="105">
        <v>59</v>
      </c>
      <c r="G96" s="22">
        <v>866.66</v>
      </c>
      <c r="H96" s="23">
        <v>50</v>
      </c>
      <c r="I96" s="60">
        <f t="shared" si="2"/>
        <v>734.45762711864404</v>
      </c>
      <c r="J96" s="60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</row>
    <row r="97" spans="1:1021">
      <c r="A97" s="7">
        <v>75</v>
      </c>
      <c r="B97" s="106">
        <v>1326</v>
      </c>
      <c r="C97" s="19" t="s">
        <v>111</v>
      </c>
      <c r="D97" s="19"/>
      <c r="E97" s="20" t="s">
        <v>26</v>
      </c>
      <c r="F97" s="69">
        <v>60</v>
      </c>
      <c r="G97" s="22">
        <v>1460.3</v>
      </c>
      <c r="H97" s="23">
        <v>60</v>
      </c>
      <c r="I97" s="60">
        <f t="shared" si="2"/>
        <v>1460.3</v>
      </c>
      <c r="J97" s="60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</row>
    <row r="98" spans="1:1021">
      <c r="A98" s="7">
        <v>76</v>
      </c>
      <c r="B98" s="107">
        <v>1327</v>
      </c>
      <c r="C98" s="19" t="s">
        <v>112</v>
      </c>
      <c r="D98" s="19"/>
      <c r="E98" s="20" t="s">
        <v>26</v>
      </c>
      <c r="F98" s="108">
        <v>52</v>
      </c>
      <c r="G98" s="22">
        <v>2265.12</v>
      </c>
      <c r="H98" s="23">
        <v>30</v>
      </c>
      <c r="I98" s="60">
        <f t="shared" si="2"/>
        <v>1306.8</v>
      </c>
      <c r="J98" s="60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</row>
    <row r="99" spans="1:1021">
      <c r="A99" s="7">
        <v>77</v>
      </c>
      <c r="B99" s="109">
        <v>1328</v>
      </c>
      <c r="C99" s="19" t="s">
        <v>113</v>
      </c>
      <c r="D99" s="19"/>
      <c r="E99" s="20" t="s">
        <v>26</v>
      </c>
      <c r="F99" s="110">
        <v>108</v>
      </c>
      <c r="G99" s="22">
        <v>3626.47</v>
      </c>
      <c r="H99" s="23">
        <v>80</v>
      </c>
      <c r="I99" s="60">
        <f t="shared" si="2"/>
        <v>2686.2740740740742</v>
      </c>
      <c r="J99" s="60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</row>
    <row r="100" spans="1:1021">
      <c r="A100" s="7">
        <v>78</v>
      </c>
      <c r="B100" s="111">
        <v>1330</v>
      </c>
      <c r="C100" s="19" t="s">
        <v>114</v>
      </c>
      <c r="D100" s="19"/>
      <c r="E100" s="20" t="s">
        <v>26</v>
      </c>
      <c r="F100" s="21">
        <v>32</v>
      </c>
      <c r="G100" s="22">
        <v>499.2</v>
      </c>
      <c r="H100" s="23">
        <v>32</v>
      </c>
      <c r="I100" s="60">
        <f t="shared" si="2"/>
        <v>499.2</v>
      </c>
      <c r="J100" s="60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</row>
    <row r="101" spans="1:1021">
      <c r="A101" s="7">
        <v>79</v>
      </c>
      <c r="B101" s="112">
        <v>1331</v>
      </c>
      <c r="C101" s="19" t="s">
        <v>115</v>
      </c>
      <c r="D101" s="19"/>
      <c r="E101" s="20" t="s">
        <v>26</v>
      </c>
      <c r="F101" s="32">
        <v>10</v>
      </c>
      <c r="G101" s="22">
        <v>115.7</v>
      </c>
      <c r="H101" s="23">
        <v>10</v>
      </c>
      <c r="I101" s="60">
        <f t="shared" si="2"/>
        <v>115.7</v>
      </c>
      <c r="J101" s="60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</row>
    <row r="102" spans="1:1021">
      <c r="A102" s="7">
        <v>80</v>
      </c>
      <c r="B102" s="113">
        <v>1333</v>
      </c>
      <c r="C102" s="19" t="s">
        <v>116</v>
      </c>
      <c r="D102" s="19"/>
      <c r="E102" s="20" t="s">
        <v>26</v>
      </c>
      <c r="F102" s="114">
        <v>80</v>
      </c>
      <c r="G102" s="22">
        <v>2160.08</v>
      </c>
      <c r="H102" s="23">
        <v>80</v>
      </c>
      <c r="I102" s="60">
        <f t="shared" si="2"/>
        <v>2160.08</v>
      </c>
      <c r="J102" s="60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</row>
    <row r="103" spans="1:1021">
      <c r="A103" s="7">
        <v>81</v>
      </c>
      <c r="B103" s="115">
        <v>1335</v>
      </c>
      <c r="C103" s="19" t="s">
        <v>117</v>
      </c>
      <c r="D103" s="19"/>
      <c r="E103" s="20" t="s">
        <v>26</v>
      </c>
      <c r="F103" s="116">
        <v>23</v>
      </c>
      <c r="G103" s="22">
        <v>17537.5</v>
      </c>
      <c r="H103" s="23">
        <v>23</v>
      </c>
      <c r="I103" s="60">
        <f t="shared" si="2"/>
        <v>17537.5</v>
      </c>
      <c r="J103" s="60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</row>
    <row r="104" spans="1:1021">
      <c r="A104" s="7">
        <v>82</v>
      </c>
      <c r="B104" s="117">
        <v>1336</v>
      </c>
      <c r="C104" s="19" t="s">
        <v>118</v>
      </c>
      <c r="D104" s="19"/>
      <c r="E104" s="20" t="s">
        <v>26</v>
      </c>
      <c r="F104" s="118">
        <v>55</v>
      </c>
      <c r="G104" s="22">
        <v>11186.76</v>
      </c>
      <c r="H104" s="23">
        <v>55</v>
      </c>
      <c r="I104" s="60">
        <f t="shared" si="2"/>
        <v>11186.76</v>
      </c>
      <c r="J104" s="60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  <c r="ALK104" s="2"/>
      <c r="ALL104" s="2"/>
      <c r="ALM104" s="2"/>
      <c r="ALN104" s="2"/>
      <c r="ALO104" s="2"/>
      <c r="ALP104" s="2"/>
      <c r="ALQ104" s="2"/>
      <c r="ALR104" s="2"/>
      <c r="ALS104" s="2"/>
      <c r="ALT104" s="2"/>
      <c r="ALU104" s="2"/>
      <c r="ALV104" s="2"/>
      <c r="ALW104" s="2"/>
      <c r="ALX104" s="2"/>
      <c r="ALY104" s="2"/>
      <c r="ALZ104" s="2"/>
      <c r="AMA104" s="2"/>
      <c r="AMB104" s="2"/>
      <c r="AMC104" s="2"/>
      <c r="AMD104" s="2"/>
      <c r="AME104" s="2"/>
      <c r="AMF104" s="2"/>
      <c r="AMG104" s="2"/>
    </row>
    <row r="105" spans="1:1021">
      <c r="A105" s="7">
        <v>83</v>
      </c>
      <c r="B105" s="119">
        <v>1505</v>
      </c>
      <c r="C105" s="19" t="s">
        <v>119</v>
      </c>
      <c r="D105" s="19"/>
      <c r="E105" s="20" t="s">
        <v>34</v>
      </c>
      <c r="F105" s="120">
        <v>66.02</v>
      </c>
      <c r="G105" s="22">
        <v>104.31</v>
      </c>
      <c r="H105" s="23">
        <v>66.02</v>
      </c>
      <c r="I105" s="60">
        <f t="shared" si="2"/>
        <v>104.31</v>
      </c>
      <c r="J105" s="60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</row>
    <row r="106" spans="1:1021">
      <c r="A106" s="7">
        <v>84</v>
      </c>
      <c r="B106" s="121">
        <v>1506</v>
      </c>
      <c r="C106" s="19" t="s">
        <v>120</v>
      </c>
      <c r="D106" s="19"/>
      <c r="E106" s="20" t="s">
        <v>34</v>
      </c>
      <c r="F106" s="122">
        <v>65.900000000000006</v>
      </c>
      <c r="G106" s="22">
        <v>6.59</v>
      </c>
      <c r="H106" s="23">
        <v>65.900000000000006</v>
      </c>
      <c r="I106" s="60">
        <f t="shared" si="2"/>
        <v>6.59</v>
      </c>
      <c r="J106" s="60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</row>
    <row r="107" spans="1:1021">
      <c r="A107" s="7">
        <v>85</v>
      </c>
      <c r="B107" s="123">
        <v>1717</v>
      </c>
      <c r="C107" s="19" t="s">
        <v>121</v>
      </c>
      <c r="D107" s="19"/>
      <c r="E107" s="20" t="s">
        <v>26</v>
      </c>
      <c r="F107" s="124">
        <v>90</v>
      </c>
      <c r="G107" s="22">
        <v>99000</v>
      </c>
      <c r="H107" s="23">
        <v>80</v>
      </c>
      <c r="I107" s="60">
        <f t="shared" si="2"/>
        <v>88000</v>
      </c>
      <c r="J107" s="60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  <c r="ALN107" s="2"/>
      <c r="ALO107" s="2"/>
      <c r="ALP107" s="2"/>
      <c r="ALQ107" s="2"/>
      <c r="ALR107" s="2"/>
      <c r="ALS107" s="2"/>
      <c r="ALT107" s="2"/>
      <c r="ALU107" s="2"/>
      <c r="ALV107" s="2"/>
      <c r="ALW107" s="2"/>
      <c r="ALX107" s="2"/>
      <c r="ALY107" s="2"/>
      <c r="ALZ107" s="2"/>
      <c r="AMA107" s="2"/>
      <c r="AMB107" s="2"/>
      <c r="AMC107" s="2"/>
      <c r="AMD107" s="2"/>
      <c r="AME107" s="2"/>
      <c r="AMF107" s="2"/>
      <c r="AMG107" s="2"/>
    </row>
    <row r="108" spans="1:1021">
      <c r="A108" s="7">
        <v>86</v>
      </c>
      <c r="B108" s="125">
        <v>1762</v>
      </c>
      <c r="C108" s="19" t="s">
        <v>122</v>
      </c>
      <c r="D108" s="19"/>
      <c r="E108" s="20" t="s">
        <v>26</v>
      </c>
      <c r="F108" s="21">
        <v>32</v>
      </c>
      <c r="G108" s="22">
        <v>28525.71</v>
      </c>
      <c r="H108" s="23">
        <v>20</v>
      </c>
      <c r="I108" s="60">
        <f t="shared" si="2"/>
        <v>17828.568749999999</v>
      </c>
      <c r="J108" s="60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</row>
    <row r="109" spans="1:1021">
      <c r="A109" s="7">
        <v>87</v>
      </c>
      <c r="B109" s="126">
        <v>1780</v>
      </c>
      <c r="C109" s="19" t="s">
        <v>123</v>
      </c>
      <c r="D109" s="19"/>
      <c r="E109" s="20" t="s">
        <v>36</v>
      </c>
      <c r="F109" s="127">
        <v>4.7</v>
      </c>
      <c r="G109" s="22">
        <v>20680</v>
      </c>
      <c r="H109" s="23">
        <v>4.7</v>
      </c>
      <c r="I109" s="60">
        <f t="shared" si="2"/>
        <v>20680</v>
      </c>
      <c r="J109" s="60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</row>
    <row r="110" spans="1:1021">
      <c r="A110" s="7">
        <v>88</v>
      </c>
      <c r="B110" s="128">
        <v>1781</v>
      </c>
      <c r="C110" s="19" t="s">
        <v>124</v>
      </c>
      <c r="D110" s="19"/>
      <c r="E110" s="20" t="s">
        <v>36</v>
      </c>
      <c r="F110" s="129">
        <v>16.54</v>
      </c>
      <c r="G110" s="22">
        <v>5102.45</v>
      </c>
      <c r="H110" s="23">
        <v>10</v>
      </c>
      <c r="I110" s="60">
        <f t="shared" si="2"/>
        <v>3084.9153567110038</v>
      </c>
      <c r="J110" s="60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  <c r="ALN110" s="2"/>
      <c r="ALO110" s="2"/>
      <c r="ALP110" s="2"/>
      <c r="ALQ110" s="2"/>
      <c r="ALR110" s="2"/>
      <c r="ALS110" s="2"/>
      <c r="ALT110" s="2"/>
      <c r="ALU110" s="2"/>
      <c r="ALV110" s="2"/>
      <c r="ALW110" s="2"/>
      <c r="ALX110" s="2"/>
      <c r="ALY110" s="2"/>
      <c r="ALZ110" s="2"/>
      <c r="AMA110" s="2"/>
      <c r="AMB110" s="2"/>
      <c r="AMC110" s="2"/>
      <c r="AMD110" s="2"/>
      <c r="AME110" s="2"/>
      <c r="AMF110" s="2"/>
      <c r="AMG110" s="2"/>
    </row>
    <row r="111" spans="1:1021" s="56" customFormat="1" hidden="1">
      <c r="A111" s="49"/>
      <c r="B111" s="50"/>
      <c r="C111" s="130" t="s">
        <v>28</v>
      </c>
      <c r="D111" s="130"/>
      <c r="E111" s="50"/>
      <c r="F111" s="131">
        <v>84206.566999999995</v>
      </c>
      <c r="G111" s="132">
        <v>16947098.969999999</v>
      </c>
      <c r="H111" s="133">
        <f>SUM(H23:H110)</f>
        <v>5464.9629999999997</v>
      </c>
      <c r="I111" s="134">
        <f>SUM(I23:I110)</f>
        <v>2347564.6414644374</v>
      </c>
      <c r="J111" s="134"/>
      <c r="K111" s="55"/>
      <c r="L111" s="55"/>
      <c r="M111" s="55"/>
      <c r="N111" s="55"/>
      <c r="O111" s="55"/>
      <c r="P111" s="55"/>
      <c r="Q111" s="55"/>
    </row>
    <row r="112" spans="1:1021" hidden="1">
      <c r="A112" s="7"/>
      <c r="B112" s="135"/>
      <c r="C112" s="136"/>
      <c r="D112" s="135"/>
      <c r="E112" s="135"/>
      <c r="F112" s="137"/>
      <c r="G112" s="138"/>
      <c r="H112" s="23"/>
      <c r="I112" s="60"/>
      <c r="J112" s="60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  <c r="AMC112" s="2"/>
      <c r="AMD112" s="2"/>
      <c r="AME112" s="2"/>
      <c r="AMF112" s="2"/>
      <c r="AMG112" s="2"/>
    </row>
    <row r="113" spans="1:17" ht="26.25" hidden="1">
      <c r="A113" s="7"/>
      <c r="B113" s="139" t="s">
        <v>3</v>
      </c>
      <c r="C113" s="140" t="s">
        <v>5</v>
      </c>
      <c r="D113" s="140"/>
      <c r="E113" s="139" t="s">
        <v>29</v>
      </c>
      <c r="F113" s="139" t="s">
        <v>125</v>
      </c>
      <c r="G113" s="139" t="s">
        <v>126</v>
      </c>
      <c r="H113" s="141" t="s">
        <v>127</v>
      </c>
      <c r="I113" s="142" t="s">
        <v>31</v>
      </c>
      <c r="J113" s="142"/>
    </row>
    <row r="114" spans="1:17" s="144" customFormat="1" hidden="1">
      <c r="A114" s="143" t="s">
        <v>128</v>
      </c>
      <c r="B114" s="143"/>
      <c r="C114" s="143"/>
      <c r="D114" s="143"/>
      <c r="E114" s="143"/>
      <c r="F114" s="143"/>
      <c r="G114" s="143"/>
      <c r="H114" s="143"/>
      <c r="I114" s="143"/>
      <c r="J114" s="143"/>
    </row>
    <row r="115" spans="1:17">
      <c r="A115" s="7">
        <v>1</v>
      </c>
      <c r="B115" s="145">
        <v>3</v>
      </c>
      <c r="C115" s="19" t="s">
        <v>129</v>
      </c>
      <c r="D115" s="19"/>
      <c r="E115" s="20" t="s">
        <v>26</v>
      </c>
      <c r="F115" s="81">
        <v>1</v>
      </c>
      <c r="G115" s="22">
        <v>6000</v>
      </c>
      <c r="H115" s="38">
        <v>1</v>
      </c>
      <c r="I115" s="24">
        <f t="shared" ref="I115:I125" si="3">G115/F115*H115</f>
        <v>6000</v>
      </c>
      <c r="J115" s="24"/>
    </row>
    <row r="116" spans="1:17">
      <c r="A116" s="7">
        <v>2</v>
      </c>
      <c r="B116" s="146">
        <v>119</v>
      </c>
      <c r="C116" s="19" t="s">
        <v>19</v>
      </c>
      <c r="D116" s="19"/>
      <c r="E116" s="20" t="s">
        <v>13</v>
      </c>
      <c r="F116" s="147">
        <v>1000</v>
      </c>
      <c r="G116" s="22">
        <v>16470</v>
      </c>
      <c r="H116" s="38">
        <v>1000</v>
      </c>
      <c r="I116" s="24">
        <f t="shared" si="3"/>
        <v>16470</v>
      </c>
      <c r="J116" s="24"/>
    </row>
    <row r="117" spans="1:17">
      <c r="A117" s="7">
        <v>3</v>
      </c>
      <c r="B117" s="148">
        <v>122</v>
      </c>
      <c r="C117" s="19" t="s">
        <v>130</v>
      </c>
      <c r="D117" s="19"/>
      <c r="E117" s="20" t="s">
        <v>26</v>
      </c>
      <c r="F117" s="149">
        <v>12</v>
      </c>
      <c r="G117" s="22">
        <v>1980</v>
      </c>
      <c r="H117" s="38">
        <v>12</v>
      </c>
      <c r="I117" s="24">
        <f t="shared" si="3"/>
        <v>1980</v>
      </c>
      <c r="J117" s="24"/>
    </row>
    <row r="118" spans="1:17">
      <c r="A118" s="7">
        <v>4</v>
      </c>
      <c r="B118" s="27">
        <v>152</v>
      </c>
      <c r="C118" s="19" t="s">
        <v>131</v>
      </c>
      <c r="D118" s="19"/>
      <c r="E118" s="20" t="s">
        <v>13</v>
      </c>
      <c r="F118" s="81">
        <v>1</v>
      </c>
      <c r="G118" s="22">
        <v>324.99</v>
      </c>
      <c r="H118" s="38">
        <v>1</v>
      </c>
      <c r="I118" s="24">
        <f t="shared" si="3"/>
        <v>324.99</v>
      </c>
      <c r="J118" s="24"/>
    </row>
    <row r="119" spans="1:17">
      <c r="A119" s="7">
        <v>5</v>
      </c>
      <c r="B119" s="150">
        <v>304</v>
      </c>
      <c r="C119" s="19" t="s">
        <v>132</v>
      </c>
      <c r="D119" s="19"/>
      <c r="E119" s="20" t="s">
        <v>13</v>
      </c>
      <c r="F119" s="81">
        <v>1</v>
      </c>
      <c r="G119" s="22">
        <v>111</v>
      </c>
      <c r="H119" s="38">
        <v>1</v>
      </c>
      <c r="I119" s="24">
        <f t="shared" si="3"/>
        <v>111</v>
      </c>
      <c r="J119" s="24"/>
    </row>
    <row r="120" spans="1:17">
      <c r="A120" s="7">
        <v>6</v>
      </c>
      <c r="B120" s="151">
        <v>324</v>
      </c>
      <c r="C120" s="19" t="s">
        <v>133</v>
      </c>
      <c r="D120" s="19"/>
      <c r="E120" s="20" t="s">
        <v>26</v>
      </c>
      <c r="F120" s="149">
        <v>12</v>
      </c>
      <c r="G120" s="22">
        <v>17395.490000000002</v>
      </c>
      <c r="H120" s="38">
        <v>12</v>
      </c>
      <c r="I120" s="24">
        <f t="shared" si="3"/>
        <v>17395.490000000002</v>
      </c>
      <c r="J120" s="24"/>
    </row>
    <row r="121" spans="1:17">
      <c r="A121" s="7">
        <v>7</v>
      </c>
      <c r="B121" s="152">
        <v>403</v>
      </c>
      <c r="C121" s="19" t="s">
        <v>134</v>
      </c>
      <c r="D121" s="19"/>
      <c r="E121" s="20" t="s">
        <v>24</v>
      </c>
      <c r="F121" s="153">
        <v>409.5</v>
      </c>
      <c r="G121" s="22">
        <v>136550.78</v>
      </c>
      <c r="H121" s="38">
        <v>209.5</v>
      </c>
      <c r="I121" s="24">
        <f t="shared" si="3"/>
        <v>69859.312356532348</v>
      </c>
      <c r="J121" s="24"/>
    </row>
    <row r="122" spans="1:17">
      <c r="A122" s="7">
        <v>8</v>
      </c>
      <c r="B122" s="154">
        <v>436</v>
      </c>
      <c r="C122" s="19" t="s">
        <v>135</v>
      </c>
      <c r="D122" s="19"/>
      <c r="E122" s="20" t="s">
        <v>13</v>
      </c>
      <c r="F122" s="21">
        <v>32</v>
      </c>
      <c r="G122" s="22">
        <v>351878.72</v>
      </c>
      <c r="H122" s="38">
        <v>25</v>
      </c>
      <c r="I122" s="24">
        <f t="shared" si="3"/>
        <v>274905.25</v>
      </c>
      <c r="J122" s="24"/>
    </row>
    <row r="123" spans="1:17">
      <c r="A123" s="7">
        <v>9</v>
      </c>
      <c r="B123" s="155">
        <v>445</v>
      </c>
      <c r="C123" s="19" t="s">
        <v>136</v>
      </c>
      <c r="D123" s="19"/>
      <c r="E123" s="20" t="s">
        <v>26</v>
      </c>
      <c r="F123" s="48">
        <v>4</v>
      </c>
      <c r="G123" s="22">
        <v>2200</v>
      </c>
      <c r="H123" s="38">
        <v>4</v>
      </c>
      <c r="I123" s="24">
        <f t="shared" si="3"/>
        <v>2200</v>
      </c>
      <c r="J123" s="24"/>
    </row>
    <row r="124" spans="1:17">
      <c r="A124" s="7">
        <v>10</v>
      </c>
      <c r="B124" s="156">
        <v>458</v>
      </c>
      <c r="C124" s="19" t="s">
        <v>137</v>
      </c>
      <c r="D124" s="19"/>
      <c r="E124" s="20" t="s">
        <v>26</v>
      </c>
      <c r="F124" s="157">
        <v>236</v>
      </c>
      <c r="G124" s="22">
        <v>116961.73</v>
      </c>
      <c r="H124" s="38">
        <v>16</v>
      </c>
      <c r="I124" s="24">
        <f t="shared" si="3"/>
        <v>7929.6088135593218</v>
      </c>
      <c r="J124" s="24"/>
    </row>
    <row r="125" spans="1:17">
      <c r="A125" s="7">
        <v>11</v>
      </c>
      <c r="B125" s="158">
        <v>585</v>
      </c>
      <c r="C125" s="19" t="s">
        <v>138</v>
      </c>
      <c r="D125" s="19"/>
      <c r="E125" s="20" t="s">
        <v>13</v>
      </c>
      <c r="F125" s="159">
        <v>104</v>
      </c>
      <c r="G125" s="22">
        <v>36221.78</v>
      </c>
      <c r="H125" s="38">
        <v>54</v>
      </c>
      <c r="I125" s="24">
        <f t="shared" si="3"/>
        <v>18807.46269230769</v>
      </c>
      <c r="J125" s="24"/>
    </row>
    <row r="126" spans="1:17" s="56" customFormat="1" hidden="1">
      <c r="A126" s="49"/>
      <c r="B126" s="160" t="s">
        <v>28</v>
      </c>
      <c r="C126" s="160"/>
      <c r="D126" s="160"/>
      <c r="E126" s="161"/>
      <c r="F126" s="162">
        <v>30611.857</v>
      </c>
      <c r="G126" s="163">
        <v>16933834.879999999</v>
      </c>
      <c r="H126" s="53">
        <f>SUM(H115:H125)</f>
        <v>1335.5</v>
      </c>
      <c r="I126" s="54">
        <f>SUM(I115:I125)</f>
        <v>415983.11386239942</v>
      </c>
      <c r="J126" s="54"/>
      <c r="K126" s="55"/>
      <c r="L126" s="55"/>
      <c r="M126" s="55"/>
      <c r="N126" s="55"/>
      <c r="O126" s="55"/>
      <c r="P126" s="55"/>
      <c r="Q126" s="55"/>
    </row>
    <row r="127" spans="1:17" hidden="1">
      <c r="A127" s="7"/>
    </row>
    <row r="128" spans="1:17" ht="39.75" hidden="1">
      <c r="A128" s="7"/>
      <c r="B128" s="20" t="s">
        <v>3</v>
      </c>
      <c r="C128" s="19" t="s">
        <v>5</v>
      </c>
      <c r="D128" s="19"/>
      <c r="E128" s="20" t="s">
        <v>29</v>
      </c>
      <c r="F128" s="20" t="s">
        <v>7</v>
      </c>
      <c r="G128" s="20" t="s">
        <v>126</v>
      </c>
      <c r="H128" s="164" t="s">
        <v>127</v>
      </c>
      <c r="I128" s="165" t="s">
        <v>31</v>
      </c>
      <c r="J128" s="165"/>
    </row>
    <row r="129" spans="1:12" s="166" customFormat="1" hidden="1">
      <c r="A129" s="15" t="s">
        <v>139</v>
      </c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2">
      <c r="A130" s="7">
        <v>1</v>
      </c>
      <c r="B130" s="167">
        <v>49</v>
      </c>
      <c r="C130" s="19" t="s">
        <v>140</v>
      </c>
      <c r="D130" s="19"/>
      <c r="E130" s="20" t="s">
        <v>26</v>
      </c>
      <c r="F130" s="90">
        <v>5</v>
      </c>
      <c r="G130" s="22">
        <v>204.14</v>
      </c>
      <c r="H130" s="23">
        <v>5</v>
      </c>
      <c r="I130" s="168">
        <f t="shared" ref="I130:I193" si="4">G130/F130*H130</f>
        <v>204.14</v>
      </c>
      <c r="J130" s="168"/>
      <c r="K130" s="169" t="s">
        <v>141</v>
      </c>
      <c r="L130" s="169" t="s">
        <v>141</v>
      </c>
    </row>
    <row r="131" spans="1:12">
      <c r="A131" s="7">
        <v>2</v>
      </c>
      <c r="B131" s="170">
        <v>50</v>
      </c>
      <c r="C131" s="19" t="s">
        <v>142</v>
      </c>
      <c r="D131" s="19"/>
      <c r="E131" s="20" t="s">
        <v>26</v>
      </c>
      <c r="F131" s="48">
        <v>4</v>
      </c>
      <c r="G131" s="22">
        <v>89.14</v>
      </c>
      <c r="H131" s="23">
        <v>4</v>
      </c>
      <c r="I131" s="168">
        <f t="shared" si="4"/>
        <v>89.14</v>
      </c>
      <c r="J131" s="168"/>
      <c r="K131" s="169" t="s">
        <v>143</v>
      </c>
      <c r="L131" s="169" t="s">
        <v>143</v>
      </c>
    </row>
    <row r="132" spans="1:12">
      <c r="A132" s="7">
        <v>3</v>
      </c>
      <c r="B132" s="171">
        <v>418</v>
      </c>
      <c r="C132" s="19" t="s">
        <v>144</v>
      </c>
      <c r="D132" s="19"/>
      <c r="E132" s="20" t="s">
        <v>26</v>
      </c>
      <c r="F132" s="88">
        <v>26</v>
      </c>
      <c r="G132" s="22">
        <v>23400</v>
      </c>
      <c r="H132" s="23">
        <v>26</v>
      </c>
      <c r="I132" s="168">
        <f t="shared" si="4"/>
        <v>23400</v>
      </c>
      <c r="J132" s="168"/>
      <c r="K132" s="169" t="s">
        <v>143</v>
      </c>
      <c r="L132" s="169" t="s">
        <v>143</v>
      </c>
    </row>
    <row r="133" spans="1:12">
      <c r="A133" s="7">
        <v>4</v>
      </c>
      <c r="B133" s="172">
        <v>419</v>
      </c>
      <c r="C133" s="19" t="s">
        <v>145</v>
      </c>
      <c r="D133" s="19"/>
      <c r="E133" s="20" t="s">
        <v>26</v>
      </c>
      <c r="F133" s="100">
        <v>24</v>
      </c>
      <c r="G133" s="22">
        <v>21600</v>
      </c>
      <c r="H133" s="23">
        <v>24</v>
      </c>
      <c r="I133" s="168">
        <f t="shared" si="4"/>
        <v>21600</v>
      </c>
      <c r="J133" s="168"/>
      <c r="K133" s="169" t="s">
        <v>143</v>
      </c>
      <c r="L133" s="169" t="s">
        <v>143</v>
      </c>
    </row>
    <row r="134" spans="1:12">
      <c r="A134" s="7">
        <v>5</v>
      </c>
      <c r="B134" s="154">
        <v>436</v>
      </c>
      <c r="C134" s="19" t="s">
        <v>146</v>
      </c>
      <c r="D134" s="19"/>
      <c r="E134" s="20" t="s">
        <v>24</v>
      </c>
      <c r="F134" s="173">
        <v>262</v>
      </c>
      <c r="G134" s="22">
        <v>38823.160000000003</v>
      </c>
      <c r="H134" s="23">
        <v>262</v>
      </c>
      <c r="I134" s="168">
        <f t="shared" si="4"/>
        <v>38823.160000000003</v>
      </c>
      <c r="J134" s="168"/>
      <c r="K134" s="169" t="s">
        <v>147</v>
      </c>
      <c r="L134" s="169" t="s">
        <v>147</v>
      </c>
    </row>
    <row r="135" spans="1:12">
      <c r="A135" s="7">
        <v>6</v>
      </c>
      <c r="B135" s="174">
        <v>439</v>
      </c>
      <c r="C135" s="19" t="s">
        <v>148</v>
      </c>
      <c r="D135" s="19"/>
      <c r="E135" s="20" t="s">
        <v>24</v>
      </c>
      <c r="F135" s="37">
        <v>20</v>
      </c>
      <c r="G135" s="22">
        <v>574.19000000000005</v>
      </c>
      <c r="H135" s="23">
        <v>20</v>
      </c>
      <c r="I135" s="168">
        <f t="shared" si="4"/>
        <v>574.19000000000005</v>
      </c>
      <c r="J135" s="168"/>
      <c r="K135" s="169" t="s">
        <v>143</v>
      </c>
      <c r="L135" s="169" t="s">
        <v>143</v>
      </c>
    </row>
    <row r="136" spans="1:12">
      <c r="A136" s="7">
        <v>7</v>
      </c>
      <c r="B136" s="175">
        <v>447</v>
      </c>
      <c r="C136" s="19" t="s">
        <v>149</v>
      </c>
      <c r="D136" s="19"/>
      <c r="E136" s="20" t="s">
        <v>26</v>
      </c>
      <c r="F136" s="176">
        <v>47</v>
      </c>
      <c r="G136" s="22">
        <v>760.91</v>
      </c>
      <c r="H136" s="23">
        <v>47</v>
      </c>
      <c r="I136" s="168">
        <f t="shared" si="4"/>
        <v>760.91</v>
      </c>
      <c r="J136" s="168"/>
      <c r="K136" s="169" t="s">
        <v>141</v>
      </c>
      <c r="L136" s="169" t="s">
        <v>141</v>
      </c>
    </row>
    <row r="137" spans="1:12">
      <c r="A137" s="7">
        <v>8</v>
      </c>
      <c r="B137" s="177">
        <v>448</v>
      </c>
      <c r="C137" s="19" t="s">
        <v>150</v>
      </c>
      <c r="D137" s="19"/>
      <c r="E137" s="20" t="s">
        <v>26</v>
      </c>
      <c r="F137" s="71">
        <v>50</v>
      </c>
      <c r="G137" s="22">
        <v>1528.1</v>
      </c>
      <c r="H137" s="23">
        <v>50</v>
      </c>
      <c r="I137" s="168">
        <f t="shared" si="4"/>
        <v>1528.1</v>
      </c>
      <c r="J137" s="168"/>
      <c r="K137" s="169" t="s">
        <v>151</v>
      </c>
      <c r="L137" s="169" t="s">
        <v>151</v>
      </c>
    </row>
    <row r="138" spans="1:12">
      <c r="A138" s="7">
        <v>9</v>
      </c>
      <c r="B138" s="178">
        <v>449</v>
      </c>
      <c r="C138" s="19" t="s">
        <v>152</v>
      </c>
      <c r="D138" s="19"/>
      <c r="E138" s="20" t="s">
        <v>26</v>
      </c>
      <c r="F138" s="149">
        <v>12</v>
      </c>
      <c r="G138" s="22">
        <v>1078.28</v>
      </c>
      <c r="H138" s="23">
        <v>12</v>
      </c>
      <c r="I138" s="168">
        <f t="shared" si="4"/>
        <v>1078.28</v>
      </c>
      <c r="J138" s="168"/>
      <c r="K138" s="169" t="s">
        <v>151</v>
      </c>
      <c r="L138" s="169" t="s">
        <v>151</v>
      </c>
    </row>
    <row r="139" spans="1:12">
      <c r="A139" s="7">
        <v>10</v>
      </c>
      <c r="B139" s="179">
        <v>456</v>
      </c>
      <c r="C139" s="19" t="s">
        <v>153</v>
      </c>
      <c r="D139" s="19"/>
      <c r="E139" s="20" t="s">
        <v>56</v>
      </c>
      <c r="F139" s="180">
        <v>0.1</v>
      </c>
      <c r="G139" s="22">
        <v>10030</v>
      </c>
      <c r="H139" s="23">
        <v>0.1</v>
      </c>
      <c r="I139" s="168">
        <f t="shared" si="4"/>
        <v>10030</v>
      </c>
      <c r="J139" s="168"/>
      <c r="K139" s="169" t="s">
        <v>147</v>
      </c>
      <c r="L139" s="169" t="s">
        <v>147</v>
      </c>
    </row>
    <row r="140" spans="1:12">
      <c r="A140" s="7">
        <v>11</v>
      </c>
      <c r="B140" s="181">
        <v>460</v>
      </c>
      <c r="C140" s="19" t="s">
        <v>154</v>
      </c>
      <c r="D140" s="19"/>
      <c r="E140" s="20" t="s">
        <v>36</v>
      </c>
      <c r="F140" s="85">
        <v>15</v>
      </c>
      <c r="G140" s="22">
        <v>63.33</v>
      </c>
      <c r="H140" s="23">
        <v>15</v>
      </c>
      <c r="I140" s="168">
        <f t="shared" si="4"/>
        <v>63.329999999999991</v>
      </c>
      <c r="J140" s="168"/>
      <c r="K140" s="169" t="s">
        <v>147</v>
      </c>
      <c r="L140" s="169" t="s">
        <v>147</v>
      </c>
    </row>
    <row r="141" spans="1:12" ht="39.75">
      <c r="A141" s="7">
        <v>12</v>
      </c>
      <c r="B141" s="77">
        <v>571</v>
      </c>
      <c r="C141" s="19" t="s">
        <v>155</v>
      </c>
      <c r="D141" s="19"/>
      <c r="E141" s="20" t="s">
        <v>36</v>
      </c>
      <c r="F141" s="182">
        <v>40.200000000000003</v>
      </c>
      <c r="G141" s="22">
        <v>10432.83</v>
      </c>
      <c r="H141" s="23">
        <v>40.200000000000003</v>
      </c>
      <c r="I141" s="168">
        <f t="shared" si="4"/>
        <v>10432.83</v>
      </c>
      <c r="J141" s="168"/>
      <c r="K141" s="183" t="s">
        <v>156</v>
      </c>
      <c r="L141" s="183" t="s">
        <v>156</v>
      </c>
    </row>
    <row r="142" spans="1:12">
      <c r="A142" s="7">
        <v>13</v>
      </c>
      <c r="B142" s="184">
        <v>659</v>
      </c>
      <c r="C142" s="19" t="s">
        <v>157</v>
      </c>
      <c r="D142" s="19"/>
      <c r="E142" s="20" t="s">
        <v>26</v>
      </c>
      <c r="F142" s="81">
        <v>1</v>
      </c>
      <c r="G142" s="22">
        <v>9327.9</v>
      </c>
      <c r="H142" s="23">
        <v>1</v>
      </c>
      <c r="I142" s="168">
        <f t="shared" si="4"/>
        <v>9327.9</v>
      </c>
      <c r="J142" s="168"/>
      <c r="K142" s="169" t="s">
        <v>141</v>
      </c>
      <c r="L142" s="169" t="s">
        <v>141</v>
      </c>
    </row>
    <row r="143" spans="1:12">
      <c r="A143" s="7">
        <v>14</v>
      </c>
      <c r="B143" s="185">
        <v>665</v>
      </c>
      <c r="C143" s="19" t="s">
        <v>158</v>
      </c>
      <c r="D143" s="19"/>
      <c r="E143" s="20" t="s">
        <v>159</v>
      </c>
      <c r="F143" s="30">
        <v>3</v>
      </c>
      <c r="G143" s="22">
        <v>153</v>
      </c>
      <c r="H143" s="23">
        <v>3</v>
      </c>
      <c r="I143" s="168">
        <f t="shared" si="4"/>
        <v>153</v>
      </c>
      <c r="J143" s="168"/>
      <c r="K143" s="169" t="s">
        <v>141</v>
      </c>
      <c r="L143" s="169" t="s">
        <v>141</v>
      </c>
    </row>
    <row r="144" spans="1:12">
      <c r="A144" s="7">
        <v>15</v>
      </c>
      <c r="B144" s="45">
        <v>667</v>
      </c>
      <c r="C144" s="19" t="s">
        <v>160</v>
      </c>
      <c r="D144" s="19"/>
      <c r="E144" s="20" t="s">
        <v>26</v>
      </c>
      <c r="F144" s="186">
        <v>400</v>
      </c>
      <c r="G144" s="22">
        <v>32</v>
      </c>
      <c r="H144" s="23">
        <v>400</v>
      </c>
      <c r="I144" s="168">
        <f t="shared" si="4"/>
        <v>32</v>
      </c>
      <c r="J144" s="168"/>
      <c r="K144" s="169" t="s">
        <v>141</v>
      </c>
      <c r="L144" s="169" t="s">
        <v>141</v>
      </c>
    </row>
    <row r="145" spans="1:12">
      <c r="A145" s="7">
        <v>16</v>
      </c>
      <c r="B145" s="187">
        <v>668</v>
      </c>
      <c r="C145" s="19" t="s">
        <v>161</v>
      </c>
      <c r="D145" s="19"/>
      <c r="E145" s="20" t="s">
        <v>26</v>
      </c>
      <c r="F145" s="188">
        <v>593</v>
      </c>
      <c r="G145" s="22">
        <v>53.37</v>
      </c>
      <c r="H145" s="23">
        <v>593</v>
      </c>
      <c r="I145" s="168">
        <f t="shared" si="4"/>
        <v>53.37</v>
      </c>
      <c r="J145" s="168"/>
      <c r="K145" s="169" t="s">
        <v>141</v>
      </c>
      <c r="L145" s="169" t="s">
        <v>141</v>
      </c>
    </row>
    <row r="146" spans="1:12">
      <c r="A146" s="7">
        <v>17</v>
      </c>
      <c r="B146" s="47">
        <v>671</v>
      </c>
      <c r="C146" s="19" t="s">
        <v>162</v>
      </c>
      <c r="D146" s="19"/>
      <c r="E146" s="20" t="s">
        <v>26</v>
      </c>
      <c r="F146" s="90">
        <v>5</v>
      </c>
      <c r="G146" s="22">
        <v>610</v>
      </c>
      <c r="H146" s="23">
        <v>5</v>
      </c>
      <c r="I146" s="168">
        <f t="shared" si="4"/>
        <v>610</v>
      </c>
      <c r="J146" s="168"/>
      <c r="K146" s="169" t="s">
        <v>143</v>
      </c>
      <c r="L146" s="169" t="s">
        <v>143</v>
      </c>
    </row>
    <row r="147" spans="1:12">
      <c r="A147" s="7">
        <v>18</v>
      </c>
      <c r="B147" s="189">
        <v>801</v>
      </c>
      <c r="C147" s="19" t="s">
        <v>163</v>
      </c>
      <c r="D147" s="19"/>
      <c r="E147" s="20" t="s">
        <v>26</v>
      </c>
      <c r="F147" s="70">
        <v>30</v>
      </c>
      <c r="G147" s="22">
        <v>2194.8000000000002</v>
      </c>
      <c r="H147" s="23">
        <v>30</v>
      </c>
      <c r="I147" s="168">
        <f t="shared" si="4"/>
        <v>2194.8000000000002</v>
      </c>
      <c r="J147" s="168"/>
      <c r="K147" s="169" t="s">
        <v>147</v>
      </c>
      <c r="L147" s="169" t="s">
        <v>147</v>
      </c>
    </row>
    <row r="148" spans="1:12" ht="20.25">
      <c r="A148" s="7">
        <v>19</v>
      </c>
      <c r="B148" s="190">
        <v>810</v>
      </c>
      <c r="C148" s="19" t="s">
        <v>164</v>
      </c>
      <c r="D148" s="19"/>
      <c r="E148" s="20" t="s">
        <v>36</v>
      </c>
      <c r="F148" s="191">
        <v>166.72</v>
      </c>
      <c r="G148" s="22">
        <v>42957.82</v>
      </c>
      <c r="H148" s="23">
        <v>90</v>
      </c>
      <c r="I148" s="168">
        <f t="shared" si="4"/>
        <v>23189.802063339732</v>
      </c>
      <c r="J148" s="168"/>
      <c r="K148" s="183" t="s">
        <v>165</v>
      </c>
      <c r="L148" s="183" t="s">
        <v>165</v>
      </c>
    </row>
    <row r="149" spans="1:12">
      <c r="A149" s="7">
        <v>20</v>
      </c>
      <c r="B149" s="192">
        <v>916</v>
      </c>
      <c r="C149" s="19" t="s">
        <v>166</v>
      </c>
      <c r="D149" s="19"/>
      <c r="E149" s="20" t="s">
        <v>26</v>
      </c>
      <c r="F149" s="81">
        <v>1</v>
      </c>
      <c r="G149" s="22">
        <v>200</v>
      </c>
      <c r="H149" s="23">
        <v>1</v>
      </c>
      <c r="I149" s="168">
        <f t="shared" si="4"/>
        <v>200</v>
      </c>
      <c r="J149" s="168"/>
      <c r="K149" s="169" t="s">
        <v>167</v>
      </c>
      <c r="L149" s="169" t="s">
        <v>167</v>
      </c>
    </row>
    <row r="150" spans="1:12">
      <c r="A150" s="7">
        <v>21</v>
      </c>
      <c r="B150" s="193">
        <v>948</v>
      </c>
      <c r="C150" s="19" t="s">
        <v>168</v>
      </c>
      <c r="D150" s="19"/>
      <c r="E150" s="20" t="s">
        <v>26</v>
      </c>
      <c r="F150" s="28">
        <v>9</v>
      </c>
      <c r="G150" s="22">
        <v>342</v>
      </c>
      <c r="H150" s="23">
        <v>9</v>
      </c>
      <c r="I150" s="168">
        <f t="shared" si="4"/>
        <v>342</v>
      </c>
      <c r="J150" s="168"/>
      <c r="K150" s="169" t="s">
        <v>141</v>
      </c>
      <c r="L150" s="169" t="s">
        <v>141</v>
      </c>
    </row>
    <row r="151" spans="1:12">
      <c r="A151" s="7">
        <v>22</v>
      </c>
      <c r="B151" s="194">
        <v>951</v>
      </c>
      <c r="C151" s="19" t="s">
        <v>169</v>
      </c>
      <c r="D151" s="19"/>
      <c r="E151" s="20" t="s">
        <v>26</v>
      </c>
      <c r="F151" s="149">
        <v>12</v>
      </c>
      <c r="G151" s="22">
        <v>1320</v>
      </c>
      <c r="H151" s="23">
        <v>12</v>
      </c>
      <c r="I151" s="168">
        <f t="shared" si="4"/>
        <v>1320</v>
      </c>
      <c r="J151" s="168"/>
      <c r="K151" s="169" t="s">
        <v>151</v>
      </c>
      <c r="L151" s="169" t="s">
        <v>151</v>
      </c>
    </row>
    <row r="152" spans="1:12">
      <c r="A152" s="7">
        <v>23</v>
      </c>
      <c r="B152" s="195">
        <v>955</v>
      </c>
      <c r="C152" s="19" t="s">
        <v>170</v>
      </c>
      <c r="D152" s="19"/>
      <c r="E152" s="20" t="s">
        <v>171</v>
      </c>
      <c r="F152" s="48">
        <v>4</v>
      </c>
      <c r="G152" s="22">
        <v>398.28</v>
      </c>
      <c r="H152" s="23">
        <v>4</v>
      </c>
      <c r="I152" s="168">
        <f t="shared" si="4"/>
        <v>398.28</v>
      </c>
      <c r="J152" s="168"/>
      <c r="K152" s="169" t="s">
        <v>147</v>
      </c>
      <c r="L152" s="169" t="s">
        <v>147</v>
      </c>
    </row>
    <row r="153" spans="1:12">
      <c r="A153" s="7">
        <v>24</v>
      </c>
      <c r="B153" s="196">
        <v>963</v>
      </c>
      <c r="C153" s="19" t="s">
        <v>172</v>
      </c>
      <c r="D153" s="19"/>
      <c r="E153" s="20" t="s">
        <v>26</v>
      </c>
      <c r="F153" s="81">
        <v>1</v>
      </c>
      <c r="G153" s="22">
        <v>899</v>
      </c>
      <c r="H153" s="23">
        <v>1</v>
      </c>
      <c r="I153" s="168">
        <f t="shared" si="4"/>
        <v>899</v>
      </c>
      <c r="J153" s="168"/>
      <c r="K153" s="169" t="s">
        <v>173</v>
      </c>
      <c r="L153" s="169" t="s">
        <v>173</v>
      </c>
    </row>
    <row r="154" spans="1:12">
      <c r="A154" s="7">
        <v>25</v>
      </c>
      <c r="B154" s="197">
        <v>978</v>
      </c>
      <c r="C154" s="19" t="s">
        <v>174</v>
      </c>
      <c r="D154" s="19"/>
      <c r="E154" s="20" t="s">
        <v>36</v>
      </c>
      <c r="F154" s="32">
        <v>10</v>
      </c>
      <c r="G154" s="22">
        <v>1573.53</v>
      </c>
      <c r="H154" s="23">
        <v>10</v>
      </c>
      <c r="I154" s="168">
        <f t="shared" si="4"/>
        <v>1573.5300000000002</v>
      </c>
      <c r="J154" s="168"/>
      <c r="K154" s="169" t="s">
        <v>143</v>
      </c>
      <c r="L154" s="169" t="s">
        <v>143</v>
      </c>
    </row>
    <row r="155" spans="1:12">
      <c r="A155" s="7">
        <v>26</v>
      </c>
      <c r="B155" s="198">
        <v>988</v>
      </c>
      <c r="C155" s="19" t="s">
        <v>175</v>
      </c>
      <c r="D155" s="19"/>
      <c r="E155" s="20" t="s">
        <v>26</v>
      </c>
      <c r="F155" s="48">
        <v>4</v>
      </c>
      <c r="G155" s="22">
        <v>4736</v>
      </c>
      <c r="H155" s="23">
        <v>4</v>
      </c>
      <c r="I155" s="168">
        <f t="shared" si="4"/>
        <v>4736</v>
      </c>
      <c r="J155" s="168"/>
      <c r="K155" s="169" t="s">
        <v>167</v>
      </c>
      <c r="L155" s="169" t="s">
        <v>167</v>
      </c>
    </row>
    <row r="156" spans="1:12">
      <c r="A156" s="7">
        <v>27</v>
      </c>
      <c r="B156" s="199">
        <v>1000</v>
      </c>
      <c r="C156" s="19" t="s">
        <v>176</v>
      </c>
      <c r="D156" s="19"/>
      <c r="E156" s="20" t="s">
        <v>34</v>
      </c>
      <c r="F156" s="200">
        <v>2.3140000000000001</v>
      </c>
      <c r="G156" s="22">
        <v>374.87</v>
      </c>
      <c r="H156" s="23">
        <v>2.3140000000000001</v>
      </c>
      <c r="I156" s="168">
        <f t="shared" si="4"/>
        <v>374.87</v>
      </c>
      <c r="J156" s="168"/>
      <c r="K156" s="169" t="s">
        <v>151</v>
      </c>
      <c r="L156" s="169" t="s">
        <v>151</v>
      </c>
    </row>
    <row r="157" spans="1:12">
      <c r="A157" s="7">
        <v>28</v>
      </c>
      <c r="B157" s="201">
        <v>1001</v>
      </c>
      <c r="C157" s="19" t="s">
        <v>177</v>
      </c>
      <c r="D157" s="19"/>
      <c r="E157" s="20" t="s">
        <v>34</v>
      </c>
      <c r="F157" s="202">
        <v>4.9000000000000004</v>
      </c>
      <c r="G157" s="22">
        <v>698.74</v>
      </c>
      <c r="H157" s="23">
        <v>4.9000000000000004</v>
      </c>
      <c r="I157" s="168">
        <f t="shared" si="4"/>
        <v>698.74</v>
      </c>
      <c r="J157" s="168"/>
      <c r="K157" s="169" t="s">
        <v>151</v>
      </c>
      <c r="L157" s="169" t="s">
        <v>151</v>
      </c>
    </row>
    <row r="158" spans="1:12">
      <c r="A158" s="7">
        <v>29</v>
      </c>
      <c r="B158" s="87">
        <v>1023</v>
      </c>
      <c r="C158" s="19" t="s">
        <v>178</v>
      </c>
      <c r="D158" s="19"/>
      <c r="E158" s="20" t="s">
        <v>179</v>
      </c>
      <c r="F158" s="98">
        <v>14</v>
      </c>
      <c r="G158" s="22">
        <v>4550.74</v>
      </c>
      <c r="H158" s="203">
        <v>14</v>
      </c>
      <c r="I158" s="168">
        <f t="shared" si="4"/>
        <v>4550.74</v>
      </c>
      <c r="J158" s="168"/>
      <c r="K158" s="169" t="s">
        <v>147</v>
      </c>
      <c r="L158" s="169" t="s">
        <v>147</v>
      </c>
    </row>
    <row r="159" spans="1:12">
      <c r="A159" s="7">
        <v>30</v>
      </c>
      <c r="B159" s="204">
        <v>1061</v>
      </c>
      <c r="C159" s="19" t="s">
        <v>180</v>
      </c>
      <c r="D159" s="19"/>
      <c r="E159" s="20" t="s">
        <v>26</v>
      </c>
      <c r="F159" s="22">
        <v>128</v>
      </c>
      <c r="G159" s="22">
        <v>11563.52</v>
      </c>
      <c r="H159" s="23">
        <v>128</v>
      </c>
      <c r="I159" s="168">
        <f t="shared" si="4"/>
        <v>11563.52</v>
      </c>
      <c r="J159" s="168"/>
      <c r="K159" s="169" t="s">
        <v>143</v>
      </c>
      <c r="L159" s="169" t="s">
        <v>143</v>
      </c>
    </row>
    <row r="160" spans="1:12">
      <c r="A160" s="7">
        <v>31</v>
      </c>
      <c r="B160" s="205">
        <v>1063</v>
      </c>
      <c r="C160" s="19" t="s">
        <v>181</v>
      </c>
      <c r="D160" s="19"/>
      <c r="E160" s="20" t="s">
        <v>26</v>
      </c>
      <c r="F160" s="22">
        <v>85</v>
      </c>
      <c r="G160" s="22">
        <v>4826.3999999999996</v>
      </c>
      <c r="H160" s="23">
        <v>85</v>
      </c>
      <c r="I160" s="168">
        <f t="shared" si="4"/>
        <v>4826.3999999999996</v>
      </c>
      <c r="J160" s="168"/>
      <c r="K160" s="169" t="s">
        <v>143</v>
      </c>
      <c r="L160" s="169" t="s">
        <v>143</v>
      </c>
    </row>
    <row r="161" spans="1:12">
      <c r="A161" s="7">
        <v>32</v>
      </c>
      <c r="B161" s="206">
        <v>1070</v>
      </c>
      <c r="C161" s="19" t="s">
        <v>182</v>
      </c>
      <c r="D161" s="19"/>
      <c r="E161" s="20" t="s">
        <v>36</v>
      </c>
      <c r="F161" s="22">
        <v>2.64</v>
      </c>
      <c r="G161" s="22">
        <v>255.97</v>
      </c>
      <c r="H161" s="23">
        <v>2.64</v>
      </c>
      <c r="I161" s="168">
        <f t="shared" si="4"/>
        <v>255.97</v>
      </c>
      <c r="J161" s="168"/>
      <c r="K161" s="169" t="s">
        <v>147</v>
      </c>
      <c r="L161" s="169" t="s">
        <v>147</v>
      </c>
    </row>
    <row r="162" spans="1:12">
      <c r="A162" s="7">
        <v>33</v>
      </c>
      <c r="B162" s="207">
        <v>1071</v>
      </c>
      <c r="C162" s="19" t="s">
        <v>183</v>
      </c>
      <c r="D162" s="19"/>
      <c r="E162" s="20" t="s">
        <v>36</v>
      </c>
      <c r="F162" s="22">
        <v>192.1</v>
      </c>
      <c r="G162" s="22">
        <v>30906.95</v>
      </c>
      <c r="H162" s="23">
        <v>192.1</v>
      </c>
      <c r="I162" s="168">
        <f t="shared" si="4"/>
        <v>30906.95</v>
      </c>
      <c r="J162" s="168"/>
      <c r="K162" s="169" t="s">
        <v>143</v>
      </c>
      <c r="L162" s="169" t="s">
        <v>143</v>
      </c>
    </row>
    <row r="163" spans="1:12" ht="20.25">
      <c r="A163" s="7">
        <v>34</v>
      </c>
      <c r="B163" s="208">
        <v>1072</v>
      </c>
      <c r="C163" s="19" t="s">
        <v>184</v>
      </c>
      <c r="D163" s="19"/>
      <c r="E163" s="20" t="s">
        <v>36</v>
      </c>
      <c r="F163" s="22">
        <v>182.7</v>
      </c>
      <c r="G163" s="22">
        <v>23277.040000000001</v>
      </c>
      <c r="H163" s="23">
        <v>182.7</v>
      </c>
      <c r="I163" s="168">
        <f t="shared" si="4"/>
        <v>23277.040000000001</v>
      </c>
      <c r="J163" s="168"/>
      <c r="K163" s="183" t="s">
        <v>185</v>
      </c>
      <c r="L163" s="183" t="s">
        <v>185</v>
      </c>
    </row>
    <row r="164" spans="1:12" ht="20.25">
      <c r="A164" s="7">
        <v>35</v>
      </c>
      <c r="B164" s="209">
        <v>1073</v>
      </c>
      <c r="C164" s="19" t="s">
        <v>186</v>
      </c>
      <c r="D164" s="19"/>
      <c r="E164" s="20" t="s">
        <v>36</v>
      </c>
      <c r="F164" s="22">
        <v>661.1</v>
      </c>
      <c r="G164" s="22">
        <v>87893.95</v>
      </c>
      <c r="H164" s="23">
        <v>600</v>
      </c>
      <c r="I164" s="168">
        <f t="shared" si="4"/>
        <v>79770.639842686433</v>
      </c>
      <c r="J164" s="168"/>
      <c r="K164" s="183" t="s">
        <v>187</v>
      </c>
      <c r="L164" s="183" t="s">
        <v>187</v>
      </c>
    </row>
    <row r="165" spans="1:12">
      <c r="A165" s="7">
        <v>36</v>
      </c>
      <c r="B165" s="210">
        <v>1074</v>
      </c>
      <c r="C165" s="19" t="s">
        <v>188</v>
      </c>
      <c r="D165" s="19"/>
      <c r="E165" s="20" t="s">
        <v>36</v>
      </c>
      <c r="F165" s="32">
        <v>10</v>
      </c>
      <c r="G165" s="22">
        <v>4600</v>
      </c>
      <c r="H165" s="23">
        <v>10</v>
      </c>
      <c r="I165" s="168">
        <f t="shared" si="4"/>
        <v>4600</v>
      </c>
      <c r="J165" s="168"/>
      <c r="K165" s="169" t="s">
        <v>143</v>
      </c>
      <c r="L165" s="169" t="s">
        <v>143</v>
      </c>
    </row>
    <row r="166" spans="1:12">
      <c r="A166" s="7">
        <v>37</v>
      </c>
      <c r="B166" s="211">
        <v>1075</v>
      </c>
      <c r="C166" s="19" t="s">
        <v>189</v>
      </c>
      <c r="D166" s="19"/>
      <c r="E166" s="20" t="s">
        <v>36</v>
      </c>
      <c r="F166" s="37">
        <v>20</v>
      </c>
      <c r="G166" s="22">
        <v>1472.6</v>
      </c>
      <c r="H166" s="23">
        <v>20</v>
      </c>
      <c r="I166" s="168">
        <f t="shared" si="4"/>
        <v>1472.6</v>
      </c>
      <c r="J166" s="168"/>
      <c r="K166" s="169" t="s">
        <v>143</v>
      </c>
      <c r="L166" s="169" t="s">
        <v>143</v>
      </c>
    </row>
    <row r="167" spans="1:12">
      <c r="A167" s="7">
        <v>38</v>
      </c>
      <c r="B167" s="212">
        <v>1118</v>
      </c>
      <c r="C167" s="19" t="s">
        <v>190</v>
      </c>
      <c r="D167" s="19"/>
      <c r="E167" s="20" t="s">
        <v>24</v>
      </c>
      <c r="F167" s="22">
        <v>219</v>
      </c>
      <c r="G167" s="22">
        <v>61996.71</v>
      </c>
      <c r="H167" s="213">
        <v>219</v>
      </c>
      <c r="I167" s="168">
        <f t="shared" si="4"/>
        <v>61996.709999999992</v>
      </c>
      <c r="J167" s="168"/>
      <c r="K167" s="169" t="s">
        <v>147</v>
      </c>
      <c r="L167" s="169" t="s">
        <v>147</v>
      </c>
    </row>
    <row r="168" spans="1:12">
      <c r="A168" s="7">
        <v>39</v>
      </c>
      <c r="B168" s="214">
        <v>1119</v>
      </c>
      <c r="C168" s="19" t="s">
        <v>191</v>
      </c>
      <c r="D168" s="19"/>
      <c r="E168" s="20" t="s">
        <v>26</v>
      </c>
      <c r="F168" s="21">
        <v>32</v>
      </c>
      <c r="G168" s="22">
        <v>4025.85</v>
      </c>
      <c r="H168" s="213" t="s">
        <v>192</v>
      </c>
      <c r="I168" s="168">
        <f t="shared" si="4"/>
        <v>4025.85</v>
      </c>
      <c r="J168" s="168"/>
      <c r="K168" s="169" t="s">
        <v>151</v>
      </c>
      <c r="L168" s="169" t="s">
        <v>151</v>
      </c>
    </row>
    <row r="169" spans="1:12">
      <c r="A169" s="7">
        <v>40</v>
      </c>
      <c r="B169" s="215">
        <v>1120</v>
      </c>
      <c r="C169" s="19" t="s">
        <v>193</v>
      </c>
      <c r="D169" s="19"/>
      <c r="E169" s="20" t="s">
        <v>24</v>
      </c>
      <c r="F169" s="76">
        <v>6</v>
      </c>
      <c r="G169" s="22">
        <v>120</v>
      </c>
      <c r="H169" s="213">
        <v>6</v>
      </c>
      <c r="I169" s="168">
        <f t="shared" si="4"/>
        <v>120</v>
      </c>
      <c r="J169" s="168"/>
      <c r="K169" s="169" t="s">
        <v>151</v>
      </c>
      <c r="L169" s="169" t="s">
        <v>151</v>
      </c>
    </row>
    <row r="170" spans="1:12">
      <c r="A170" s="7">
        <v>41</v>
      </c>
      <c r="B170" s="216">
        <v>1121</v>
      </c>
      <c r="C170" s="19" t="s">
        <v>194</v>
      </c>
      <c r="D170" s="19"/>
      <c r="E170" s="20" t="s">
        <v>26</v>
      </c>
      <c r="F170" s="48">
        <v>4</v>
      </c>
      <c r="G170" s="22">
        <v>333.33</v>
      </c>
      <c r="H170" s="213" t="s">
        <v>195</v>
      </c>
      <c r="I170" s="168">
        <f t="shared" si="4"/>
        <v>333.33</v>
      </c>
      <c r="J170" s="168"/>
      <c r="K170" s="169" t="s">
        <v>151</v>
      </c>
      <c r="L170" s="169" t="s">
        <v>151</v>
      </c>
    </row>
    <row r="171" spans="1:12">
      <c r="A171" s="7">
        <v>42</v>
      </c>
      <c r="B171" s="217">
        <v>1122</v>
      </c>
      <c r="C171" s="19" t="s">
        <v>196</v>
      </c>
      <c r="D171" s="19"/>
      <c r="E171" s="20" t="s">
        <v>36</v>
      </c>
      <c r="F171" s="22">
        <v>4.91</v>
      </c>
      <c r="G171" s="22">
        <v>695.25</v>
      </c>
      <c r="H171" s="213" t="s">
        <v>197</v>
      </c>
      <c r="I171" s="168">
        <f t="shared" si="4"/>
        <v>695.25</v>
      </c>
      <c r="J171" s="168"/>
      <c r="K171" s="169" t="s">
        <v>143</v>
      </c>
      <c r="L171" s="169" t="s">
        <v>143</v>
      </c>
    </row>
    <row r="172" spans="1:12">
      <c r="A172" s="7">
        <v>43</v>
      </c>
      <c r="B172" s="218">
        <v>1123</v>
      </c>
      <c r="C172" s="19" t="s">
        <v>198</v>
      </c>
      <c r="D172" s="19"/>
      <c r="E172" s="20" t="s">
        <v>26</v>
      </c>
      <c r="F172" s="30">
        <v>3</v>
      </c>
      <c r="G172" s="22">
        <v>408</v>
      </c>
      <c r="H172" s="213" t="s">
        <v>199</v>
      </c>
      <c r="I172" s="168">
        <f t="shared" si="4"/>
        <v>408</v>
      </c>
      <c r="J172" s="168"/>
      <c r="K172" s="169" t="s">
        <v>151</v>
      </c>
      <c r="L172" s="169" t="s">
        <v>151</v>
      </c>
    </row>
    <row r="173" spans="1:12">
      <c r="A173" s="7">
        <v>44</v>
      </c>
      <c r="B173" s="92">
        <v>1124</v>
      </c>
      <c r="C173" s="19" t="s">
        <v>200</v>
      </c>
      <c r="D173" s="19"/>
      <c r="E173" s="20" t="s">
        <v>34</v>
      </c>
      <c r="F173" s="22">
        <v>4.2</v>
      </c>
      <c r="G173" s="22">
        <v>735</v>
      </c>
      <c r="H173" s="213" t="s">
        <v>201</v>
      </c>
      <c r="I173" s="168">
        <f t="shared" si="4"/>
        <v>735</v>
      </c>
      <c r="J173" s="168"/>
      <c r="K173" s="169" t="s">
        <v>143</v>
      </c>
      <c r="L173" s="169" t="s">
        <v>143</v>
      </c>
    </row>
    <row r="174" spans="1:12">
      <c r="A174" s="7">
        <v>45</v>
      </c>
      <c r="B174" s="219">
        <v>1129</v>
      </c>
      <c r="C174" s="19" t="s">
        <v>202</v>
      </c>
      <c r="D174" s="19"/>
      <c r="E174" s="20" t="s">
        <v>26</v>
      </c>
      <c r="F174" s="81">
        <v>1</v>
      </c>
      <c r="G174" s="22">
        <v>3140.39</v>
      </c>
      <c r="H174" s="23">
        <v>1</v>
      </c>
      <c r="I174" s="168">
        <f t="shared" si="4"/>
        <v>3140.39</v>
      </c>
      <c r="J174" s="168"/>
      <c r="K174" s="169" t="s">
        <v>167</v>
      </c>
      <c r="L174" s="169" t="s">
        <v>167</v>
      </c>
    </row>
    <row r="175" spans="1:12">
      <c r="A175" s="7">
        <v>46</v>
      </c>
      <c r="B175" s="220">
        <v>1180</v>
      </c>
      <c r="C175" s="19" t="s">
        <v>203</v>
      </c>
      <c r="D175" s="19"/>
      <c r="E175" s="20" t="s">
        <v>26</v>
      </c>
      <c r="F175" s="48">
        <v>4</v>
      </c>
      <c r="G175" s="22">
        <v>986.66</v>
      </c>
      <c r="H175" s="23">
        <v>4</v>
      </c>
      <c r="I175" s="168">
        <f t="shared" si="4"/>
        <v>986.66</v>
      </c>
      <c r="J175" s="168"/>
      <c r="K175" s="169" t="s">
        <v>151</v>
      </c>
      <c r="L175" s="169" t="s">
        <v>151</v>
      </c>
    </row>
    <row r="176" spans="1:12">
      <c r="A176" s="7">
        <v>47</v>
      </c>
      <c r="B176" s="221">
        <v>1182</v>
      </c>
      <c r="C176" s="19" t="s">
        <v>204</v>
      </c>
      <c r="D176" s="19"/>
      <c r="E176" s="20" t="s">
        <v>34</v>
      </c>
      <c r="F176" s="22">
        <v>38.070999999999998</v>
      </c>
      <c r="G176" s="22">
        <v>8611.44</v>
      </c>
      <c r="H176" s="23">
        <v>38.070999999999998</v>
      </c>
      <c r="I176" s="168">
        <f t="shared" si="4"/>
        <v>8611.44</v>
      </c>
      <c r="J176" s="168"/>
      <c r="K176" s="169" t="s">
        <v>143</v>
      </c>
      <c r="L176" s="169" t="s">
        <v>143</v>
      </c>
    </row>
    <row r="177" spans="1:12">
      <c r="A177" s="7">
        <v>48</v>
      </c>
      <c r="B177" s="222">
        <v>1183</v>
      </c>
      <c r="C177" s="19" t="s">
        <v>205</v>
      </c>
      <c r="D177" s="19"/>
      <c r="E177" s="20" t="s">
        <v>34</v>
      </c>
      <c r="F177" s="22">
        <v>54.28</v>
      </c>
      <c r="G177" s="22">
        <v>10734.06</v>
      </c>
      <c r="H177" s="23">
        <v>54.28</v>
      </c>
      <c r="I177" s="168">
        <f t="shared" si="4"/>
        <v>10734.06</v>
      </c>
      <c r="J177" s="168"/>
      <c r="K177" s="169" t="s">
        <v>143</v>
      </c>
      <c r="L177" s="169" t="s">
        <v>143</v>
      </c>
    </row>
    <row r="178" spans="1:12">
      <c r="A178" s="7">
        <v>49</v>
      </c>
      <c r="B178" s="223">
        <v>1184</v>
      </c>
      <c r="C178" s="19" t="s">
        <v>206</v>
      </c>
      <c r="D178" s="19"/>
      <c r="E178" s="20" t="s">
        <v>34</v>
      </c>
      <c r="F178" s="22">
        <v>11.88</v>
      </c>
      <c r="G178" s="22">
        <v>2850.88</v>
      </c>
      <c r="H178" s="23">
        <v>11.88</v>
      </c>
      <c r="I178" s="168">
        <f t="shared" si="4"/>
        <v>2850.88</v>
      </c>
      <c r="J178" s="168"/>
      <c r="K178" s="169"/>
      <c r="L178" s="169"/>
    </row>
    <row r="179" spans="1:12">
      <c r="A179" s="7">
        <v>50</v>
      </c>
      <c r="B179" s="224">
        <v>1187</v>
      </c>
      <c r="C179" s="19" t="s">
        <v>207</v>
      </c>
      <c r="D179" s="19"/>
      <c r="E179" s="20" t="s">
        <v>26</v>
      </c>
      <c r="F179" s="22">
        <v>306</v>
      </c>
      <c r="G179" s="22">
        <v>918</v>
      </c>
      <c r="H179" s="23">
        <v>306</v>
      </c>
      <c r="I179" s="168">
        <f t="shared" si="4"/>
        <v>918</v>
      </c>
      <c r="J179" s="168"/>
      <c r="K179" s="169" t="s">
        <v>151</v>
      </c>
      <c r="L179" s="169" t="s">
        <v>151</v>
      </c>
    </row>
    <row r="180" spans="1:12" ht="20.25">
      <c r="A180" s="7">
        <v>51</v>
      </c>
      <c r="B180" s="225">
        <v>1201</v>
      </c>
      <c r="C180" s="19" t="s">
        <v>208</v>
      </c>
      <c r="D180" s="19"/>
      <c r="E180" s="20" t="s">
        <v>36</v>
      </c>
      <c r="F180" s="22">
        <v>6.15</v>
      </c>
      <c r="G180" s="22">
        <v>26412.42</v>
      </c>
      <c r="H180" s="23">
        <v>6.15</v>
      </c>
      <c r="I180" s="168">
        <f t="shared" si="4"/>
        <v>26412.42</v>
      </c>
      <c r="J180" s="168"/>
      <c r="K180" s="183" t="s">
        <v>209</v>
      </c>
      <c r="L180" s="183" t="s">
        <v>209</v>
      </c>
    </row>
    <row r="181" spans="1:12">
      <c r="A181" s="7">
        <v>52</v>
      </c>
      <c r="B181" s="226">
        <v>1205</v>
      </c>
      <c r="C181" s="19" t="s">
        <v>210</v>
      </c>
      <c r="D181" s="19"/>
      <c r="E181" s="20" t="s">
        <v>24</v>
      </c>
      <c r="F181" s="93">
        <v>200</v>
      </c>
      <c r="G181" s="22">
        <v>5402.93</v>
      </c>
      <c r="H181" s="23">
        <v>160</v>
      </c>
      <c r="I181" s="168">
        <f t="shared" si="4"/>
        <v>4322.344000000001</v>
      </c>
      <c r="J181" s="168"/>
      <c r="K181" s="169" t="s">
        <v>147</v>
      </c>
      <c r="L181" s="169" t="s">
        <v>147</v>
      </c>
    </row>
    <row r="182" spans="1:12" ht="20.25">
      <c r="A182" s="7">
        <v>53</v>
      </c>
      <c r="B182" s="227">
        <v>1210</v>
      </c>
      <c r="C182" s="19" t="s">
        <v>211</v>
      </c>
      <c r="D182" s="19"/>
      <c r="E182" s="20" t="s">
        <v>24</v>
      </c>
      <c r="F182" s="22">
        <v>3837.5</v>
      </c>
      <c r="G182" s="22">
        <v>124994.62</v>
      </c>
      <c r="H182" s="23">
        <v>3000</v>
      </c>
      <c r="I182" s="168">
        <f t="shared" si="4"/>
        <v>97715.663843648203</v>
      </c>
      <c r="J182" s="168"/>
      <c r="K182" s="183" t="s">
        <v>212</v>
      </c>
      <c r="L182" s="183" t="s">
        <v>212</v>
      </c>
    </row>
    <row r="183" spans="1:12">
      <c r="A183" s="7">
        <v>54</v>
      </c>
      <c r="B183" s="228">
        <v>1212</v>
      </c>
      <c r="C183" s="19" t="s">
        <v>213</v>
      </c>
      <c r="D183" s="19"/>
      <c r="E183" s="20" t="s">
        <v>24</v>
      </c>
      <c r="F183" s="22">
        <v>386</v>
      </c>
      <c r="G183" s="22">
        <v>40993.199999999997</v>
      </c>
      <c r="H183" s="23">
        <v>386</v>
      </c>
      <c r="I183" s="168">
        <f t="shared" si="4"/>
        <v>40993.199999999997</v>
      </c>
      <c r="J183" s="168"/>
      <c r="K183" s="169" t="s">
        <v>147</v>
      </c>
      <c r="L183" s="169" t="s">
        <v>147</v>
      </c>
    </row>
    <row r="184" spans="1:12">
      <c r="A184" s="7">
        <v>55</v>
      </c>
      <c r="B184" s="97">
        <v>1216</v>
      </c>
      <c r="C184" s="19" t="s">
        <v>214</v>
      </c>
      <c r="D184" s="19"/>
      <c r="E184" s="20" t="s">
        <v>36</v>
      </c>
      <c r="F184" s="86">
        <v>12.5</v>
      </c>
      <c r="G184" s="22">
        <v>1250</v>
      </c>
      <c r="H184" s="23">
        <v>12.5</v>
      </c>
      <c r="I184" s="168">
        <f t="shared" si="4"/>
        <v>1250</v>
      </c>
      <c r="J184" s="168"/>
      <c r="K184" s="169" t="s">
        <v>147</v>
      </c>
      <c r="L184" s="169" t="s">
        <v>147</v>
      </c>
    </row>
    <row r="185" spans="1:12">
      <c r="A185" s="7">
        <v>56</v>
      </c>
      <c r="B185" s="229">
        <v>1228</v>
      </c>
      <c r="C185" s="19" t="s">
        <v>215</v>
      </c>
      <c r="D185" s="19"/>
      <c r="E185" s="20" t="s">
        <v>26</v>
      </c>
      <c r="F185" s="32">
        <v>10</v>
      </c>
      <c r="G185" s="22">
        <v>478.4</v>
      </c>
      <c r="H185" s="23">
        <v>478.4</v>
      </c>
      <c r="I185" s="168">
        <f t="shared" si="4"/>
        <v>22886.655999999995</v>
      </c>
      <c r="J185" s="168"/>
      <c r="K185" s="169" t="s">
        <v>141</v>
      </c>
      <c r="L185" s="169" t="s">
        <v>141</v>
      </c>
    </row>
    <row r="186" spans="1:12">
      <c r="A186" s="7">
        <v>57</v>
      </c>
      <c r="B186" s="230">
        <v>1229</v>
      </c>
      <c r="C186" s="19" t="s">
        <v>216</v>
      </c>
      <c r="D186" s="19"/>
      <c r="E186" s="20" t="s">
        <v>26</v>
      </c>
      <c r="F186" s="90">
        <v>5</v>
      </c>
      <c r="G186" s="22">
        <v>257.60000000000002</v>
      </c>
      <c r="H186" s="23">
        <v>257.60000000000002</v>
      </c>
      <c r="I186" s="168">
        <f t="shared" si="4"/>
        <v>13271.552000000001</v>
      </c>
      <c r="J186" s="168"/>
      <c r="K186" s="169" t="s">
        <v>141</v>
      </c>
      <c r="L186" s="169" t="s">
        <v>141</v>
      </c>
    </row>
    <row r="187" spans="1:12">
      <c r="A187" s="7">
        <v>58</v>
      </c>
      <c r="B187" s="231">
        <v>1230</v>
      </c>
      <c r="C187" s="19" t="s">
        <v>217</v>
      </c>
      <c r="D187" s="19"/>
      <c r="E187" s="20" t="s">
        <v>26</v>
      </c>
      <c r="F187" s="81">
        <v>1</v>
      </c>
      <c r="G187" s="22">
        <v>46.67</v>
      </c>
      <c r="H187" s="23">
        <v>46.67</v>
      </c>
      <c r="I187" s="168">
        <f t="shared" si="4"/>
        <v>2178.0889000000002</v>
      </c>
      <c r="J187" s="168"/>
      <c r="K187" s="169" t="s">
        <v>141</v>
      </c>
      <c r="L187" s="169" t="s">
        <v>141</v>
      </c>
    </row>
    <row r="188" spans="1:12">
      <c r="A188" s="7">
        <v>59</v>
      </c>
      <c r="B188" s="232">
        <v>1231</v>
      </c>
      <c r="C188" s="19" t="s">
        <v>218</v>
      </c>
      <c r="D188" s="19"/>
      <c r="E188" s="20" t="s">
        <v>36</v>
      </c>
      <c r="F188" s="22">
        <v>134.6</v>
      </c>
      <c r="G188" s="22">
        <v>54001.52</v>
      </c>
      <c r="H188" s="23">
        <v>130</v>
      </c>
      <c r="I188" s="168">
        <f t="shared" si="4"/>
        <v>52156</v>
      </c>
      <c r="J188" s="168"/>
      <c r="K188" s="169" t="s">
        <v>147</v>
      </c>
      <c r="L188" s="169" t="s">
        <v>147</v>
      </c>
    </row>
    <row r="189" spans="1:12" ht="20.25">
      <c r="A189" s="7">
        <v>60</v>
      </c>
      <c r="B189" s="233">
        <v>1232</v>
      </c>
      <c r="C189" s="19" t="s">
        <v>219</v>
      </c>
      <c r="D189" s="19"/>
      <c r="E189" s="20" t="s">
        <v>36</v>
      </c>
      <c r="F189" s="22">
        <v>116.4</v>
      </c>
      <c r="G189" s="22">
        <v>78519.45</v>
      </c>
      <c r="H189" s="23">
        <v>115</v>
      </c>
      <c r="I189" s="168">
        <f t="shared" si="4"/>
        <v>77575.057989690715</v>
      </c>
      <c r="J189" s="168"/>
      <c r="K189" s="183" t="s">
        <v>220</v>
      </c>
      <c r="L189" s="183" t="s">
        <v>220</v>
      </c>
    </row>
    <row r="190" spans="1:12" ht="20.25">
      <c r="A190" s="7">
        <v>61</v>
      </c>
      <c r="B190" s="234">
        <v>1233</v>
      </c>
      <c r="C190" s="19" t="s">
        <v>221</v>
      </c>
      <c r="D190" s="19"/>
      <c r="E190" s="20" t="s">
        <v>36</v>
      </c>
      <c r="F190" s="22">
        <v>481.5</v>
      </c>
      <c r="G190" s="22">
        <v>258519</v>
      </c>
      <c r="H190" s="23">
        <v>80</v>
      </c>
      <c r="I190" s="168">
        <f t="shared" si="4"/>
        <v>42952.274143302187</v>
      </c>
      <c r="J190" s="168"/>
      <c r="K190" s="183" t="s">
        <v>222</v>
      </c>
      <c r="L190" s="183" t="s">
        <v>222</v>
      </c>
    </row>
    <row r="191" spans="1:12" ht="20.25">
      <c r="A191" s="7">
        <v>62</v>
      </c>
      <c r="B191" s="235">
        <v>1234</v>
      </c>
      <c r="C191" s="19" t="s">
        <v>223</v>
      </c>
      <c r="D191" s="19"/>
      <c r="E191" s="20" t="s">
        <v>36</v>
      </c>
      <c r="F191" s="22">
        <v>198.35</v>
      </c>
      <c r="G191" s="22">
        <v>90338.46</v>
      </c>
      <c r="H191" s="23">
        <v>75</v>
      </c>
      <c r="I191" s="168">
        <f t="shared" si="4"/>
        <v>34158.73203932443</v>
      </c>
      <c r="J191" s="168"/>
      <c r="K191" s="183" t="s">
        <v>224</v>
      </c>
      <c r="L191" s="183" t="s">
        <v>224</v>
      </c>
    </row>
    <row r="192" spans="1:12">
      <c r="A192" s="7">
        <v>63</v>
      </c>
      <c r="B192" s="236">
        <v>1235</v>
      </c>
      <c r="C192" s="19" t="s">
        <v>225</v>
      </c>
      <c r="D192" s="19"/>
      <c r="E192" s="20" t="s">
        <v>36</v>
      </c>
      <c r="F192" s="42">
        <v>42</v>
      </c>
      <c r="G192" s="22">
        <v>36921.230000000003</v>
      </c>
      <c r="H192" s="23">
        <v>42</v>
      </c>
      <c r="I192" s="168">
        <f t="shared" si="4"/>
        <v>36921.230000000003</v>
      </c>
      <c r="J192" s="168"/>
      <c r="K192" s="183" t="s">
        <v>143</v>
      </c>
      <c r="L192" s="183" t="s">
        <v>143</v>
      </c>
    </row>
    <row r="193" spans="1:12" ht="20.25">
      <c r="A193" s="7">
        <v>64</v>
      </c>
      <c r="B193" s="237">
        <v>1236</v>
      </c>
      <c r="C193" s="19" t="s">
        <v>226</v>
      </c>
      <c r="D193" s="19"/>
      <c r="E193" s="20" t="s">
        <v>36</v>
      </c>
      <c r="F193" s="22">
        <v>341.35</v>
      </c>
      <c r="G193" s="22">
        <v>259077.47</v>
      </c>
      <c r="H193" s="23">
        <v>340</v>
      </c>
      <c r="I193" s="168">
        <f t="shared" si="4"/>
        <v>258052.84839607441</v>
      </c>
      <c r="J193" s="168"/>
      <c r="K193" s="183" t="s">
        <v>227</v>
      </c>
      <c r="L193" s="183" t="s">
        <v>227</v>
      </c>
    </row>
    <row r="194" spans="1:12">
      <c r="A194" s="7">
        <v>65</v>
      </c>
      <c r="B194" s="238">
        <v>1340</v>
      </c>
      <c r="C194" s="19" t="s">
        <v>228</v>
      </c>
      <c r="D194" s="19"/>
      <c r="E194" s="20" t="s">
        <v>26</v>
      </c>
      <c r="F194" s="22">
        <v>254</v>
      </c>
      <c r="G194" s="22">
        <v>103.07</v>
      </c>
      <c r="H194" s="23">
        <v>254</v>
      </c>
      <c r="I194" s="168">
        <f t="shared" ref="I194:I222" si="5">G194/F194*H194</f>
        <v>103.07</v>
      </c>
      <c r="J194" s="168"/>
      <c r="K194" s="169" t="s">
        <v>151</v>
      </c>
      <c r="L194" s="169" t="s">
        <v>151</v>
      </c>
    </row>
    <row r="195" spans="1:12">
      <c r="A195" s="7">
        <v>66</v>
      </c>
      <c r="B195" s="239">
        <v>1343</v>
      </c>
      <c r="C195" s="19" t="s">
        <v>229</v>
      </c>
      <c r="D195" s="19"/>
      <c r="E195" s="20" t="s">
        <v>26</v>
      </c>
      <c r="F195" s="83">
        <v>22</v>
      </c>
      <c r="G195" s="22">
        <v>551.91999999999996</v>
      </c>
      <c r="H195" s="23">
        <v>22</v>
      </c>
      <c r="I195" s="168">
        <f t="shared" si="5"/>
        <v>551.91999999999996</v>
      </c>
      <c r="J195" s="168"/>
      <c r="K195" s="169" t="s">
        <v>151</v>
      </c>
      <c r="L195" s="169" t="s">
        <v>151</v>
      </c>
    </row>
    <row r="196" spans="1:12">
      <c r="A196" s="7">
        <v>67</v>
      </c>
      <c r="B196" s="240">
        <v>1353</v>
      </c>
      <c r="C196" s="19" t="s">
        <v>230</v>
      </c>
      <c r="D196" s="19"/>
      <c r="E196" s="20" t="s">
        <v>36</v>
      </c>
      <c r="F196" s="22">
        <v>19.5</v>
      </c>
      <c r="G196" s="22">
        <v>4095</v>
      </c>
      <c r="H196" s="23">
        <v>10</v>
      </c>
      <c r="I196" s="168">
        <f t="shared" si="5"/>
        <v>2100</v>
      </c>
      <c r="J196" s="168"/>
      <c r="K196" s="169" t="s">
        <v>143</v>
      </c>
      <c r="L196" s="169" t="s">
        <v>143</v>
      </c>
    </row>
    <row r="197" spans="1:12" ht="20.25">
      <c r="A197" s="7">
        <v>68</v>
      </c>
      <c r="B197" s="241">
        <v>1356</v>
      </c>
      <c r="C197" s="19" t="s">
        <v>231</v>
      </c>
      <c r="D197" s="19"/>
      <c r="E197" s="20" t="s">
        <v>36</v>
      </c>
      <c r="F197" s="22">
        <v>59.41</v>
      </c>
      <c r="G197" s="22">
        <v>13871.23</v>
      </c>
      <c r="H197" s="23">
        <v>35</v>
      </c>
      <c r="I197" s="168">
        <f t="shared" si="5"/>
        <v>8171.9079279582566</v>
      </c>
      <c r="J197" s="168"/>
      <c r="K197" s="183" t="s">
        <v>232</v>
      </c>
      <c r="L197" s="183" t="s">
        <v>232</v>
      </c>
    </row>
    <row r="198" spans="1:12" ht="20.25">
      <c r="A198" s="7">
        <v>69</v>
      </c>
      <c r="B198" s="242">
        <v>1357</v>
      </c>
      <c r="C198" s="19" t="s">
        <v>233</v>
      </c>
      <c r="D198" s="19"/>
      <c r="E198" s="20" t="s">
        <v>36</v>
      </c>
      <c r="F198" s="22">
        <v>56.37</v>
      </c>
      <c r="G198" s="22">
        <v>13123.51</v>
      </c>
      <c r="H198" s="23">
        <v>30</v>
      </c>
      <c r="I198" s="168">
        <f t="shared" si="5"/>
        <v>6984.3054816391696</v>
      </c>
      <c r="J198" s="168"/>
      <c r="K198" s="183" t="s">
        <v>234</v>
      </c>
      <c r="L198" s="183" t="s">
        <v>234</v>
      </c>
    </row>
    <row r="199" spans="1:12">
      <c r="A199" s="7">
        <v>70</v>
      </c>
      <c r="B199" s="243">
        <v>1359</v>
      </c>
      <c r="C199" s="19" t="s">
        <v>235</v>
      </c>
      <c r="D199" s="19"/>
      <c r="E199" s="20" t="s">
        <v>36</v>
      </c>
      <c r="F199" s="22">
        <v>2.85</v>
      </c>
      <c r="G199" s="22">
        <v>456</v>
      </c>
      <c r="H199" s="23">
        <v>2</v>
      </c>
      <c r="I199" s="168">
        <f t="shared" si="5"/>
        <v>320</v>
      </c>
      <c r="J199" s="168"/>
      <c r="K199" s="169" t="s">
        <v>147</v>
      </c>
      <c r="L199" s="169" t="s">
        <v>147</v>
      </c>
    </row>
    <row r="200" spans="1:12">
      <c r="A200" s="7">
        <v>71</v>
      </c>
      <c r="B200" s="244">
        <v>1361</v>
      </c>
      <c r="C200" s="19" t="s">
        <v>236</v>
      </c>
      <c r="D200" s="19"/>
      <c r="E200" s="20" t="s">
        <v>36</v>
      </c>
      <c r="F200" s="30">
        <v>3</v>
      </c>
      <c r="G200" s="22">
        <v>504</v>
      </c>
      <c r="H200" s="23">
        <v>3</v>
      </c>
      <c r="I200" s="168">
        <f t="shared" si="5"/>
        <v>504</v>
      </c>
      <c r="J200" s="168"/>
      <c r="K200" s="169" t="s">
        <v>147</v>
      </c>
      <c r="L200" s="169" t="s">
        <v>147</v>
      </c>
    </row>
    <row r="201" spans="1:12" ht="20.25">
      <c r="A201" s="7">
        <v>72</v>
      </c>
      <c r="B201" s="245">
        <v>1362</v>
      </c>
      <c r="C201" s="19" t="s">
        <v>237</v>
      </c>
      <c r="D201" s="19"/>
      <c r="E201" s="20" t="s">
        <v>36</v>
      </c>
      <c r="F201" s="22">
        <v>4.5999999999999996</v>
      </c>
      <c r="G201" s="22">
        <v>1088.3900000000001</v>
      </c>
      <c r="H201" s="23">
        <v>4</v>
      </c>
      <c r="I201" s="168">
        <f t="shared" si="5"/>
        <v>946.42608695652189</v>
      </c>
      <c r="J201" s="168"/>
      <c r="K201" s="183" t="s">
        <v>238</v>
      </c>
      <c r="L201" s="183" t="s">
        <v>238</v>
      </c>
    </row>
    <row r="202" spans="1:12" ht="20.25">
      <c r="A202" s="7">
        <v>73</v>
      </c>
      <c r="B202" s="246">
        <v>1363</v>
      </c>
      <c r="C202" s="19" t="s">
        <v>239</v>
      </c>
      <c r="D202" s="19"/>
      <c r="E202" s="20" t="s">
        <v>36</v>
      </c>
      <c r="F202" s="22">
        <v>19.53</v>
      </c>
      <c r="G202" s="22">
        <v>5128.3900000000003</v>
      </c>
      <c r="H202" s="23">
        <v>15</v>
      </c>
      <c r="I202" s="168">
        <f t="shared" si="5"/>
        <v>3938.8556067588329</v>
      </c>
      <c r="J202" s="168"/>
      <c r="K202" s="183" t="s">
        <v>240</v>
      </c>
      <c r="L202" s="183" t="s">
        <v>240</v>
      </c>
    </row>
    <row r="203" spans="1:12">
      <c r="A203" s="7">
        <v>74</v>
      </c>
      <c r="B203" s="247">
        <v>1365</v>
      </c>
      <c r="C203" s="19" t="s">
        <v>241</v>
      </c>
      <c r="D203" s="19"/>
      <c r="E203" s="20" t="s">
        <v>26</v>
      </c>
      <c r="F203" s="22">
        <v>1492</v>
      </c>
      <c r="G203" s="22">
        <v>591.83000000000004</v>
      </c>
      <c r="H203" s="23">
        <v>1492</v>
      </c>
      <c r="I203" s="168">
        <f t="shared" si="5"/>
        <v>591.83000000000004</v>
      </c>
      <c r="J203" s="168"/>
      <c r="K203" s="169" t="s">
        <v>143</v>
      </c>
      <c r="L203" s="169" t="s">
        <v>143</v>
      </c>
    </row>
    <row r="204" spans="1:12">
      <c r="A204" s="7">
        <v>75</v>
      </c>
      <c r="B204" s="248">
        <v>1366</v>
      </c>
      <c r="C204" s="19" t="s">
        <v>242</v>
      </c>
      <c r="D204" s="19"/>
      <c r="E204" s="20" t="s">
        <v>26</v>
      </c>
      <c r="F204" s="22">
        <v>514</v>
      </c>
      <c r="G204" s="22">
        <v>234.19</v>
      </c>
      <c r="H204" s="23">
        <v>514</v>
      </c>
      <c r="I204" s="168">
        <f t="shared" si="5"/>
        <v>234.19</v>
      </c>
      <c r="J204" s="168"/>
      <c r="K204" s="169" t="s">
        <v>143</v>
      </c>
      <c r="L204" s="169" t="s">
        <v>143</v>
      </c>
    </row>
    <row r="205" spans="1:12">
      <c r="A205" s="7">
        <v>76</v>
      </c>
      <c r="B205" s="249">
        <v>1367</v>
      </c>
      <c r="C205" s="19" t="s">
        <v>243</v>
      </c>
      <c r="D205" s="19"/>
      <c r="E205" s="20" t="s">
        <v>26</v>
      </c>
      <c r="F205" s="22">
        <v>500</v>
      </c>
      <c r="G205" s="22">
        <v>122.72</v>
      </c>
      <c r="H205" s="23">
        <v>500</v>
      </c>
      <c r="I205" s="168">
        <f t="shared" si="5"/>
        <v>122.72</v>
      </c>
      <c r="J205" s="168"/>
      <c r="K205" s="169" t="s">
        <v>143</v>
      </c>
      <c r="L205" s="169" t="s">
        <v>143</v>
      </c>
    </row>
    <row r="206" spans="1:12">
      <c r="A206" s="7">
        <v>77</v>
      </c>
      <c r="B206" s="250">
        <v>1370</v>
      </c>
      <c r="C206" s="19" t="s">
        <v>244</v>
      </c>
      <c r="D206" s="19"/>
      <c r="E206" s="20" t="s">
        <v>26</v>
      </c>
      <c r="F206" s="22">
        <v>555</v>
      </c>
      <c r="G206" s="22">
        <v>258.58</v>
      </c>
      <c r="H206" s="23">
        <v>555</v>
      </c>
      <c r="I206" s="168">
        <f t="shared" si="5"/>
        <v>258.58</v>
      </c>
      <c r="J206" s="168"/>
      <c r="K206" s="169" t="s">
        <v>151</v>
      </c>
      <c r="L206" s="169" t="s">
        <v>151</v>
      </c>
    </row>
    <row r="207" spans="1:12">
      <c r="A207" s="7">
        <v>78</v>
      </c>
      <c r="B207" s="251">
        <v>1424</v>
      </c>
      <c r="C207" s="19" t="s">
        <v>245</v>
      </c>
      <c r="D207" s="19"/>
      <c r="E207" s="20" t="s">
        <v>26</v>
      </c>
      <c r="F207" s="30">
        <v>3</v>
      </c>
      <c r="G207" s="22">
        <v>123.9</v>
      </c>
      <c r="H207" s="23">
        <v>3</v>
      </c>
      <c r="I207" s="168">
        <f t="shared" si="5"/>
        <v>123.9</v>
      </c>
      <c r="J207" s="168"/>
      <c r="K207" s="169" t="s">
        <v>143</v>
      </c>
      <c r="L207" s="169" t="s">
        <v>143</v>
      </c>
    </row>
    <row r="208" spans="1:12">
      <c r="A208" s="7">
        <v>79</v>
      </c>
      <c r="B208" s="252">
        <v>1454</v>
      </c>
      <c r="C208" s="19" t="s">
        <v>246</v>
      </c>
      <c r="D208" s="19"/>
      <c r="E208" s="20" t="s">
        <v>36</v>
      </c>
      <c r="F208" s="22">
        <v>18.632000000000001</v>
      </c>
      <c r="G208" s="22">
        <v>2367.8200000000002</v>
      </c>
      <c r="H208" s="23">
        <v>16</v>
      </c>
      <c r="I208" s="168">
        <f t="shared" si="5"/>
        <v>2033.3361957921854</v>
      </c>
      <c r="J208" s="168"/>
      <c r="K208" s="169" t="s">
        <v>143</v>
      </c>
      <c r="L208" s="169" t="s">
        <v>143</v>
      </c>
    </row>
    <row r="209" spans="1:17">
      <c r="A209" s="7">
        <v>80</v>
      </c>
      <c r="B209" s="253">
        <v>1477</v>
      </c>
      <c r="C209" s="19" t="s">
        <v>247</v>
      </c>
      <c r="D209" s="19"/>
      <c r="E209" s="20" t="s">
        <v>26</v>
      </c>
      <c r="F209" s="22">
        <v>54</v>
      </c>
      <c r="G209" s="22">
        <v>648</v>
      </c>
      <c r="H209" s="23">
        <v>54</v>
      </c>
      <c r="I209" s="168">
        <f t="shared" si="5"/>
        <v>648</v>
      </c>
      <c r="J209" s="168"/>
      <c r="K209" s="169" t="s">
        <v>151</v>
      </c>
      <c r="L209" s="169" t="s">
        <v>151</v>
      </c>
    </row>
    <row r="210" spans="1:17">
      <c r="A210" s="7">
        <v>81</v>
      </c>
      <c r="B210" s="254">
        <v>1478</v>
      </c>
      <c r="C210" s="19" t="s">
        <v>248</v>
      </c>
      <c r="D210" s="19"/>
      <c r="E210" s="20" t="s">
        <v>26</v>
      </c>
      <c r="F210" s="72">
        <v>25</v>
      </c>
      <c r="G210" s="22">
        <v>400</v>
      </c>
      <c r="H210" s="23">
        <v>25</v>
      </c>
      <c r="I210" s="168">
        <f t="shared" si="5"/>
        <v>400</v>
      </c>
      <c r="J210" s="168"/>
      <c r="K210" s="169" t="s">
        <v>151</v>
      </c>
      <c r="L210" s="169" t="s">
        <v>151</v>
      </c>
    </row>
    <row r="211" spans="1:17" ht="20.25">
      <c r="A211" s="7">
        <v>82</v>
      </c>
      <c r="B211" s="255">
        <v>1531</v>
      </c>
      <c r="C211" s="19" t="s">
        <v>249</v>
      </c>
      <c r="D211" s="19"/>
      <c r="E211" s="20" t="s">
        <v>34</v>
      </c>
      <c r="F211" s="22">
        <v>92.263999999999996</v>
      </c>
      <c r="G211" s="22">
        <v>53102.99</v>
      </c>
      <c r="H211" s="23">
        <v>80</v>
      </c>
      <c r="I211" s="168">
        <f t="shared" si="5"/>
        <v>46044.385675886588</v>
      </c>
      <c r="J211" s="168"/>
      <c r="K211" s="183" t="s">
        <v>250</v>
      </c>
      <c r="L211" s="183" t="s">
        <v>250</v>
      </c>
    </row>
    <row r="212" spans="1:17">
      <c r="A212" s="7">
        <v>83</v>
      </c>
      <c r="B212" s="256">
        <v>1536</v>
      </c>
      <c r="C212" s="19" t="s">
        <v>251</v>
      </c>
      <c r="D212" s="19"/>
      <c r="E212" s="20" t="s">
        <v>26</v>
      </c>
      <c r="F212" s="22">
        <v>89</v>
      </c>
      <c r="G212" s="22">
        <v>1082.32</v>
      </c>
      <c r="H212" s="23">
        <v>89</v>
      </c>
      <c r="I212" s="168">
        <f t="shared" si="5"/>
        <v>1082.32</v>
      </c>
      <c r="J212" s="168"/>
      <c r="K212" s="169" t="s">
        <v>151</v>
      </c>
      <c r="L212" s="169" t="s">
        <v>151</v>
      </c>
    </row>
    <row r="213" spans="1:17">
      <c r="A213" s="7">
        <v>84</v>
      </c>
      <c r="B213" s="257">
        <v>1568</v>
      </c>
      <c r="C213" s="19" t="s">
        <v>252</v>
      </c>
      <c r="D213" s="19"/>
      <c r="E213" s="20" t="s">
        <v>26</v>
      </c>
      <c r="F213" s="46">
        <v>7</v>
      </c>
      <c r="G213" s="22">
        <v>1298.96</v>
      </c>
      <c r="H213" s="23">
        <v>7</v>
      </c>
      <c r="I213" s="168">
        <f t="shared" si="5"/>
        <v>1298.96</v>
      </c>
      <c r="J213" s="168"/>
      <c r="K213" s="169" t="s">
        <v>151</v>
      </c>
      <c r="L213" s="169" t="s">
        <v>151</v>
      </c>
    </row>
    <row r="214" spans="1:17">
      <c r="A214" s="7">
        <v>85</v>
      </c>
      <c r="B214" s="258">
        <v>1592</v>
      </c>
      <c r="C214" s="19" t="s">
        <v>253</v>
      </c>
      <c r="D214" s="19"/>
      <c r="E214" s="20" t="s">
        <v>26</v>
      </c>
      <c r="F214" s="22">
        <v>96</v>
      </c>
      <c r="G214" s="22">
        <v>480</v>
      </c>
      <c r="H214" s="23">
        <v>96</v>
      </c>
      <c r="I214" s="168">
        <f t="shared" si="5"/>
        <v>480</v>
      </c>
      <c r="J214" s="168"/>
      <c r="K214" s="169" t="s">
        <v>151</v>
      </c>
      <c r="L214" s="169" t="s">
        <v>151</v>
      </c>
    </row>
    <row r="215" spans="1:17">
      <c r="A215" s="7">
        <v>86</v>
      </c>
      <c r="B215" s="259">
        <v>1593</v>
      </c>
      <c r="C215" s="19" t="s">
        <v>254</v>
      </c>
      <c r="D215" s="19"/>
      <c r="E215" s="20" t="s">
        <v>26</v>
      </c>
      <c r="F215" s="28">
        <v>9</v>
      </c>
      <c r="G215" s="22">
        <v>144</v>
      </c>
      <c r="H215" s="23">
        <v>9</v>
      </c>
      <c r="I215" s="168">
        <f t="shared" si="5"/>
        <v>144</v>
      </c>
      <c r="J215" s="168"/>
      <c r="K215" s="169" t="s">
        <v>151</v>
      </c>
      <c r="L215" s="169" t="s">
        <v>151</v>
      </c>
    </row>
    <row r="216" spans="1:17">
      <c r="A216" s="7">
        <v>87</v>
      </c>
      <c r="B216" s="260">
        <v>1594</v>
      </c>
      <c r="C216" s="19" t="s">
        <v>255</v>
      </c>
      <c r="D216" s="19"/>
      <c r="E216" s="20" t="s">
        <v>26</v>
      </c>
      <c r="F216" s="76">
        <v>6</v>
      </c>
      <c r="G216" s="22">
        <v>383.4</v>
      </c>
      <c r="H216" s="23">
        <v>6</v>
      </c>
      <c r="I216" s="168">
        <f t="shared" si="5"/>
        <v>383.4</v>
      </c>
      <c r="J216" s="168"/>
      <c r="K216" s="169" t="s">
        <v>151</v>
      </c>
      <c r="L216" s="169" t="s">
        <v>151</v>
      </c>
    </row>
    <row r="217" spans="1:17">
      <c r="A217" s="7">
        <v>88</v>
      </c>
      <c r="B217" s="261">
        <v>1595</v>
      </c>
      <c r="C217" s="19" t="s">
        <v>256</v>
      </c>
      <c r="D217" s="19"/>
      <c r="E217" s="20" t="s">
        <v>26</v>
      </c>
      <c r="F217" s="83">
        <v>22</v>
      </c>
      <c r="G217" s="22">
        <v>489.08</v>
      </c>
      <c r="H217" s="23">
        <v>22</v>
      </c>
      <c r="I217" s="168">
        <f t="shared" si="5"/>
        <v>489.08</v>
      </c>
      <c r="J217" s="168"/>
      <c r="K217" s="169" t="s">
        <v>151</v>
      </c>
      <c r="L217" s="169" t="s">
        <v>151</v>
      </c>
    </row>
    <row r="218" spans="1:17">
      <c r="A218" s="7">
        <v>89</v>
      </c>
      <c r="B218" s="262">
        <v>1597</v>
      </c>
      <c r="C218" s="19" t="s">
        <v>257</v>
      </c>
      <c r="D218" s="19"/>
      <c r="E218" s="20" t="s">
        <v>26</v>
      </c>
      <c r="F218" s="48">
        <v>4</v>
      </c>
      <c r="G218" s="22">
        <v>255.6</v>
      </c>
      <c r="H218" s="23">
        <v>4</v>
      </c>
      <c r="I218" s="168">
        <f t="shared" si="5"/>
        <v>255.6</v>
      </c>
      <c r="J218" s="168"/>
      <c r="K218" s="169" t="s">
        <v>151</v>
      </c>
      <c r="L218" s="169" t="s">
        <v>151</v>
      </c>
    </row>
    <row r="219" spans="1:17">
      <c r="A219" s="7">
        <v>90</v>
      </c>
      <c r="B219" s="263">
        <v>1603</v>
      </c>
      <c r="C219" s="19" t="s">
        <v>258</v>
      </c>
      <c r="D219" s="19"/>
      <c r="E219" s="20" t="s">
        <v>26</v>
      </c>
      <c r="F219" s="81">
        <v>1</v>
      </c>
      <c r="G219" s="22">
        <v>590</v>
      </c>
      <c r="H219" s="23">
        <v>1</v>
      </c>
      <c r="I219" s="168">
        <f t="shared" si="5"/>
        <v>590</v>
      </c>
      <c r="J219" s="168"/>
      <c r="K219" s="169" t="s">
        <v>151</v>
      </c>
      <c r="L219" s="169" t="s">
        <v>151</v>
      </c>
    </row>
    <row r="220" spans="1:17">
      <c r="A220" s="7">
        <v>91</v>
      </c>
      <c r="B220" s="264">
        <v>1604</v>
      </c>
      <c r="C220" s="19" t="s">
        <v>259</v>
      </c>
      <c r="D220" s="19"/>
      <c r="E220" s="20" t="s">
        <v>26</v>
      </c>
      <c r="F220" s="70">
        <v>30</v>
      </c>
      <c r="G220" s="22">
        <v>2495.6999999999998</v>
      </c>
      <c r="H220" s="23">
        <v>30</v>
      </c>
      <c r="I220" s="168">
        <f t="shared" si="5"/>
        <v>2495.6999999999998</v>
      </c>
      <c r="J220" s="168"/>
      <c r="K220" s="169" t="s">
        <v>143</v>
      </c>
      <c r="L220" s="169" t="s">
        <v>143</v>
      </c>
    </row>
    <row r="221" spans="1:17">
      <c r="A221" s="7">
        <v>92</v>
      </c>
      <c r="B221" s="265">
        <v>1611</v>
      </c>
      <c r="C221" s="19" t="s">
        <v>260</v>
      </c>
      <c r="D221" s="19"/>
      <c r="E221" s="20" t="s">
        <v>26</v>
      </c>
      <c r="F221" s="22">
        <v>64</v>
      </c>
      <c r="G221" s="22">
        <v>217.9</v>
      </c>
      <c r="H221" s="23">
        <v>64</v>
      </c>
      <c r="I221" s="168">
        <f t="shared" si="5"/>
        <v>217.9</v>
      </c>
      <c r="J221" s="168"/>
      <c r="K221" s="169" t="s">
        <v>151</v>
      </c>
      <c r="L221" s="169" t="s">
        <v>151</v>
      </c>
    </row>
    <row r="222" spans="1:17">
      <c r="A222" s="7">
        <v>93</v>
      </c>
      <c r="B222" s="266">
        <v>1775</v>
      </c>
      <c r="C222" s="19" t="s">
        <v>261</v>
      </c>
      <c r="D222" s="19"/>
      <c r="E222" s="20" t="s">
        <v>36</v>
      </c>
      <c r="F222" s="22">
        <v>26.93</v>
      </c>
      <c r="G222" s="22">
        <v>112.82</v>
      </c>
      <c r="H222" s="23">
        <v>26</v>
      </c>
      <c r="I222" s="168">
        <f t="shared" si="5"/>
        <v>108.92387671741551</v>
      </c>
      <c r="J222" s="168"/>
      <c r="K222" s="169" t="s">
        <v>151</v>
      </c>
      <c r="L222" s="169" t="s">
        <v>151</v>
      </c>
    </row>
    <row r="223" spans="1:17" s="56" customFormat="1" hidden="1">
      <c r="A223" s="49"/>
      <c r="B223" s="267" t="s">
        <v>28</v>
      </c>
      <c r="C223" s="267"/>
      <c r="D223" s="267"/>
      <c r="E223" s="268"/>
      <c r="F223" s="269"/>
      <c r="G223" s="163"/>
      <c r="H223" s="133">
        <f>SUM(H130:H222)</f>
        <v>12647.505000000001</v>
      </c>
      <c r="I223" s="270">
        <f>SUM(I130:I222)</f>
        <v>1203936.1800697749</v>
      </c>
      <c r="J223" s="270"/>
      <c r="K223" s="271"/>
      <c r="L223" s="271"/>
      <c r="M223" s="55"/>
      <c r="N223" s="55"/>
      <c r="O223" s="55"/>
      <c r="P223" s="55"/>
      <c r="Q223" s="55"/>
    </row>
  </sheetData>
  <mergeCells count="219">
    <mergeCell ref="C221:D221"/>
    <mergeCell ref="C222:D222"/>
    <mergeCell ref="B223:D223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4:D124"/>
    <mergeCell ref="C125:D125"/>
    <mergeCell ref="B126:D126"/>
    <mergeCell ref="C128:D128"/>
    <mergeCell ref="A129:J129"/>
    <mergeCell ref="C130:D130"/>
    <mergeCell ref="C118:D118"/>
    <mergeCell ref="C119:D119"/>
    <mergeCell ref="C120:D120"/>
    <mergeCell ref="C121:D121"/>
    <mergeCell ref="C122:D122"/>
    <mergeCell ref="C123:D123"/>
    <mergeCell ref="C111:D111"/>
    <mergeCell ref="C113:D113"/>
    <mergeCell ref="A114:J114"/>
    <mergeCell ref="C115:D115"/>
    <mergeCell ref="C116:D116"/>
    <mergeCell ref="C117:D117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A22:J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A1:H1"/>
    <mergeCell ref="B2:I2"/>
    <mergeCell ref="B3:I3"/>
    <mergeCell ref="C5:D5"/>
    <mergeCell ref="A6:J6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2019-03-14T07:58:21Z</dcterms:modified>
</cp:coreProperties>
</file>